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oles.DINWIDDIECOUNTY\payroll\Pay and Overtime Periods\2026\"/>
    </mc:Choice>
  </mc:AlternateContent>
  <workbookProtection workbookAlgorithmName="SHA-512" workbookHashValue="cvKKbZhs50hQkzfzFdKGBOmYWH27gmENVJo3idtiafGywoKOf4P3eNpNgPmmvwGZXvZ8h6Ep7EWA8X/fJDAA3w==" workbookSaltValue="RZCE6CC6q50wHZZpboENBA==" workbookSpinCount="100000" lockStructure="1"/>
  <bookViews>
    <workbookView xWindow="0" yWindow="0" windowWidth="28800" windowHeight="11580" activeTab="1"/>
  </bookViews>
  <sheets>
    <sheet name="Animal Control" sheetId="3" r:id="rId1"/>
    <sheet name="Communications (DAY SHIFT ONLY)" sheetId="4" r:id="rId2"/>
    <sheet name="Dual Role" sheetId="6" r:id="rId3"/>
    <sheet name="Dual Role RECRUITS" sheetId="8" r:id="rId4"/>
    <sheet name="EMS" sheetId="5" r:id="rId5"/>
    <sheet name="Full Time" sheetId="7" r:id="rId6"/>
    <sheet name="Part Time" sheetId="2" r:id="rId7"/>
    <sheet name="Sheriff" sheetId="1" r:id="rId8"/>
  </sheets>
  <definedNames>
    <definedName name="_xlnm.Print_Area" localSheetId="0">'Animal Control'!$A$1:$H$32</definedName>
    <definedName name="_xlnm.Print_Area" localSheetId="1">'Communications (DAY SHIFT ONLY)'!$A$1:$H$32</definedName>
    <definedName name="_xlnm.Print_Area" localSheetId="2">'Dual Role'!$A$1:$E$32</definedName>
    <definedName name="_xlnm.Print_Area" localSheetId="3">'Dual Role RECRUITS'!$A$1:$E$32</definedName>
    <definedName name="_xlnm.Print_Area" localSheetId="4">EMS!$A$1:$H$32</definedName>
    <definedName name="_xlnm.Print_Area" localSheetId="5">'Full Time'!$A$1:$E$32</definedName>
    <definedName name="_xlnm.Print_Area" localSheetId="7">Sheriff!$A$1:$H$32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  <c r="D5" i="8" s="1"/>
  <c r="E5" i="8" s="1"/>
  <c r="D6" i="8" s="1"/>
  <c r="E6" i="8" s="1"/>
  <c r="D8" i="8" s="1"/>
  <c r="E8" i="8" s="1"/>
  <c r="D10" i="8" s="1"/>
  <c r="E10" i="8" s="1"/>
  <c r="D12" i="8" s="1"/>
  <c r="E12" i="8" s="1"/>
  <c r="D14" i="8" s="1"/>
  <c r="E14" i="8" s="1"/>
  <c r="D15" i="8" s="1"/>
  <c r="E15" i="8" s="1"/>
  <c r="D17" i="8" s="1"/>
  <c r="E17" i="8" s="1"/>
  <c r="D19" i="8" s="1"/>
  <c r="E19" i="8" s="1"/>
  <c r="D21" i="8" s="1"/>
  <c r="E21" i="8" s="1"/>
  <c r="D23" i="8" s="1"/>
  <c r="E23" i="8" s="1"/>
  <c r="D25" i="8" s="1"/>
  <c r="E25" i="8" s="1"/>
  <c r="D27" i="8" s="1"/>
  <c r="E27" i="8" s="1"/>
  <c r="D3" i="1"/>
  <c r="D2" i="2"/>
  <c r="D2" i="7"/>
  <c r="D3" i="5"/>
  <c r="D3" i="4"/>
  <c r="H17" i="1" l="1"/>
  <c r="H16" i="1"/>
  <c r="E2" i="7" l="1"/>
  <c r="D3" i="7" s="1"/>
  <c r="E3" i="7" s="1"/>
  <c r="D4" i="7" s="1"/>
  <c r="E4" i="7" s="1"/>
  <c r="D5" i="7" s="1"/>
  <c r="E5" i="7" s="1"/>
  <c r="D6" i="7" s="1"/>
  <c r="E6" i="7" s="1"/>
  <c r="D7" i="7" s="1"/>
  <c r="E7" i="7" s="1"/>
  <c r="D8" i="7" s="1"/>
  <c r="E8" i="7" s="1"/>
  <c r="D9" i="7" s="1"/>
  <c r="E9" i="7" s="1"/>
  <c r="D10" i="7" s="1"/>
  <c r="E10" i="7" s="1"/>
  <c r="D11" i="7" s="1"/>
  <c r="E11" i="7" s="1"/>
  <c r="D12" i="7" s="1"/>
  <c r="E12" i="7" s="1"/>
  <c r="D13" i="7" s="1"/>
  <c r="E13" i="7" s="1"/>
  <c r="D14" i="7" s="1"/>
  <c r="E14" i="7" s="1"/>
  <c r="D15" i="7" s="1"/>
  <c r="E15" i="7" s="1"/>
  <c r="D16" i="7" s="1"/>
  <c r="E16" i="7" s="1"/>
  <c r="D17" i="7" s="1"/>
  <c r="E17" i="7" s="1"/>
  <c r="D18" i="7" s="1"/>
  <c r="E18" i="7" s="1"/>
  <c r="D19" i="7" s="1"/>
  <c r="E19" i="7" s="1"/>
  <c r="D20" i="7" s="1"/>
  <c r="E20" i="7" s="1"/>
  <c r="D21" i="7" s="1"/>
  <c r="E21" i="7" s="1"/>
  <c r="D22" i="7" s="1"/>
  <c r="E22" i="7" s="1"/>
  <c r="D23" i="7" s="1"/>
  <c r="E23" i="7" s="1"/>
  <c r="D24" i="7" s="1"/>
  <c r="E24" i="7" s="1"/>
  <c r="D25" i="7" s="1"/>
  <c r="E25" i="7" s="1"/>
  <c r="D26" i="7" s="1"/>
  <c r="E26" i="7" s="1"/>
  <c r="D27" i="7" s="1"/>
  <c r="E27" i="7" s="1"/>
  <c r="E2" i="2"/>
  <c r="D3" i="2" s="1"/>
  <c r="E3" i="2" s="1"/>
  <c r="D4" i="2" s="1"/>
  <c r="E4" i="2" s="1"/>
  <c r="D5" i="2" s="1"/>
  <c r="E5" i="2" s="1"/>
  <c r="D6" i="2" s="1"/>
  <c r="E6" i="2" s="1"/>
  <c r="D7" i="2" s="1"/>
  <c r="E7" i="2" s="1"/>
  <c r="D8" i="2" s="1"/>
  <c r="E8" i="2" s="1"/>
  <c r="D9" i="2" s="1"/>
  <c r="E9" i="2" s="1"/>
  <c r="D10" i="2" s="1"/>
  <c r="E10" i="2" s="1"/>
  <c r="D11" i="2" s="1"/>
  <c r="E11" i="2" s="1"/>
  <c r="D12" i="2" s="1"/>
  <c r="E12" i="2" s="1"/>
  <c r="D13" i="2" s="1"/>
  <c r="E13" i="2" s="1"/>
  <c r="D14" i="2" s="1"/>
  <c r="E14" i="2" s="1"/>
  <c r="D15" i="2" s="1"/>
  <c r="E15" i="2" s="1"/>
  <c r="D16" i="2" s="1"/>
  <c r="E16" i="2" s="1"/>
  <c r="D17" i="2" s="1"/>
  <c r="E17" i="2" s="1"/>
  <c r="D18" i="2" s="1"/>
  <c r="E18" i="2" s="1"/>
  <c r="D19" i="2" s="1"/>
  <c r="E19" i="2" s="1"/>
  <c r="D20" i="2" s="1"/>
  <c r="E20" i="2" s="1"/>
  <c r="D21" i="2" s="1"/>
  <c r="E21" i="2" s="1"/>
  <c r="D22" i="2" s="1"/>
  <c r="E22" i="2" s="1"/>
  <c r="D23" i="2" s="1"/>
  <c r="E23" i="2" s="1"/>
  <c r="D24" i="2" s="1"/>
  <c r="E24" i="2" s="1"/>
  <c r="D25" i="2" s="1"/>
  <c r="E25" i="2" s="1"/>
  <c r="D26" i="2" s="1"/>
  <c r="E26" i="2" s="1"/>
  <c r="D27" i="2" s="1"/>
  <c r="E27" i="2" s="1"/>
  <c r="H6" i="1"/>
  <c r="G7" i="1" s="1"/>
  <c r="H7" i="1" s="1"/>
  <c r="G8" i="1" s="1"/>
  <c r="H8" i="1" s="1"/>
  <c r="G9" i="1" s="1"/>
  <c r="H9" i="1" s="1"/>
  <c r="G10" i="1" s="1"/>
  <c r="H10" i="1" s="1"/>
  <c r="G11" i="1" s="1"/>
  <c r="H11" i="1" s="1"/>
  <c r="G12" i="1" s="1"/>
  <c r="H12" i="1" s="1"/>
  <c r="G13" i="1" s="1"/>
  <c r="H13" i="1" s="1"/>
  <c r="G14" i="1" s="1"/>
  <c r="H14" i="1" s="1"/>
  <c r="G15" i="1" s="1"/>
  <c r="H15" i="1" s="1"/>
  <c r="G16" i="1" s="1"/>
  <c r="G17" i="1" s="1"/>
  <c r="H5" i="1"/>
  <c r="G6" i="1" s="1"/>
  <c r="G5" i="1"/>
  <c r="G4" i="1"/>
  <c r="H4" i="1"/>
  <c r="H3" i="1"/>
  <c r="E3" i="1"/>
  <c r="D4" i="1" s="1"/>
  <c r="E4" i="1" s="1"/>
  <c r="D5" i="1" s="1"/>
  <c r="E5" i="1" s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E24" i="1" s="1"/>
  <c r="D25" i="1" s="1"/>
  <c r="E25" i="1" s="1"/>
  <c r="D26" i="1" s="1"/>
  <c r="E26" i="1" s="1"/>
  <c r="D27" i="1" s="1"/>
  <c r="E27" i="1" s="1"/>
  <c r="D28" i="1" s="1"/>
  <c r="E28" i="1" s="1"/>
  <c r="G3" i="5"/>
  <c r="H3" i="5" s="1"/>
  <c r="G4" i="5" s="1"/>
  <c r="H4" i="5" s="1"/>
  <c r="G5" i="5" s="1"/>
  <c r="H5" i="5" s="1"/>
  <c r="G6" i="5" s="1"/>
  <c r="H6" i="5" s="1"/>
  <c r="G7" i="5" s="1"/>
  <c r="H7" i="5" s="1"/>
  <c r="G8" i="5" s="1"/>
  <c r="H8" i="5" s="1"/>
  <c r="G9" i="5" s="1"/>
  <c r="H9" i="5" s="1"/>
  <c r="G10" i="5" s="1"/>
  <c r="H10" i="5" s="1"/>
  <c r="G11" i="5" s="1"/>
  <c r="H11" i="5" s="1"/>
  <c r="G12" i="5" s="1"/>
  <c r="H12" i="5" s="1"/>
  <c r="E3" i="5"/>
  <c r="D4" i="5" s="1"/>
  <c r="E4" i="5" s="1"/>
  <c r="D5" i="5" s="1"/>
  <c r="E5" i="5" s="1"/>
  <c r="D6" i="5" s="1"/>
  <c r="E6" i="5" s="1"/>
  <c r="D7" i="5" s="1"/>
  <c r="E7" i="5" s="1"/>
  <c r="D8" i="5" s="1"/>
  <c r="E8" i="5" s="1"/>
  <c r="D9" i="5" s="1"/>
  <c r="E9" i="5" s="1"/>
  <c r="D10" i="5" s="1"/>
  <c r="E10" i="5" s="1"/>
  <c r="D11" i="5" s="1"/>
  <c r="E11" i="5" s="1"/>
  <c r="D12" i="5" s="1"/>
  <c r="E12" i="5" s="1"/>
  <c r="D13" i="5" s="1"/>
  <c r="E13" i="5" s="1"/>
  <c r="D14" i="5" s="1"/>
  <c r="E14" i="5" s="1"/>
  <c r="D15" i="5" s="1"/>
  <c r="E15" i="5" s="1"/>
  <c r="D16" i="5" s="1"/>
  <c r="E16" i="5" s="1"/>
  <c r="D17" i="5" s="1"/>
  <c r="E17" i="5" s="1"/>
  <c r="D18" i="5" s="1"/>
  <c r="E18" i="5" s="1"/>
  <c r="D19" i="5" s="1"/>
  <c r="E19" i="5" s="1"/>
  <c r="D20" i="5" s="1"/>
  <c r="E20" i="5" s="1"/>
  <c r="D21" i="5" s="1"/>
  <c r="E21" i="5" s="1"/>
  <c r="D22" i="5" s="1"/>
  <c r="E22" i="5" s="1"/>
  <c r="D23" i="5" s="1"/>
  <c r="E23" i="5" s="1"/>
  <c r="D24" i="5" s="1"/>
  <c r="E24" i="5" s="1"/>
  <c r="D25" i="5" s="1"/>
  <c r="E25" i="5" s="1"/>
  <c r="D26" i="5" s="1"/>
  <c r="E26" i="5" s="1"/>
  <c r="D27" i="5" s="1"/>
  <c r="E27" i="5" s="1"/>
  <c r="D28" i="5" s="1"/>
  <c r="E28" i="5" s="1"/>
  <c r="H28" i="3"/>
  <c r="H16" i="3"/>
  <c r="H11" i="3"/>
  <c r="H6" i="3"/>
  <c r="H5" i="3"/>
  <c r="G5" i="3"/>
  <c r="H4" i="3"/>
  <c r="G4" i="3"/>
  <c r="H3" i="3"/>
  <c r="D4" i="3"/>
  <c r="E4" i="3" s="1"/>
  <c r="D5" i="3" s="1"/>
  <c r="E5" i="3" s="1"/>
  <c r="D6" i="3" s="1"/>
  <c r="E6" i="3" s="1"/>
  <c r="D7" i="3" s="1"/>
  <c r="E7" i="3" s="1"/>
  <c r="D8" i="3" s="1"/>
  <c r="E8" i="3" s="1"/>
  <c r="D9" i="3" s="1"/>
  <c r="E9" i="3" s="1"/>
  <c r="D10" i="3" s="1"/>
  <c r="E10" i="3" s="1"/>
  <c r="D11" i="3" s="1"/>
  <c r="E11" i="3" s="1"/>
  <c r="D12" i="3" s="1"/>
  <c r="E12" i="3" s="1"/>
  <c r="D13" i="3" s="1"/>
  <c r="E13" i="3" s="1"/>
  <c r="D14" i="3" s="1"/>
  <c r="E14" i="3" s="1"/>
  <c r="D15" i="3" s="1"/>
  <c r="E15" i="3" s="1"/>
  <c r="D16" i="3" s="1"/>
  <c r="E16" i="3" s="1"/>
  <c r="D17" i="3" s="1"/>
  <c r="E17" i="3" s="1"/>
  <c r="D18" i="3" s="1"/>
  <c r="E18" i="3" s="1"/>
  <c r="D19" i="3" s="1"/>
  <c r="E19" i="3" s="1"/>
  <c r="D20" i="3" s="1"/>
  <c r="E20" i="3" s="1"/>
  <c r="D21" i="3" s="1"/>
  <c r="E21" i="3" s="1"/>
  <c r="D22" i="3" s="1"/>
  <c r="E22" i="3" s="1"/>
  <c r="D23" i="3" s="1"/>
  <c r="E23" i="3" s="1"/>
  <c r="D24" i="3" s="1"/>
  <c r="E24" i="3" s="1"/>
  <c r="D25" i="3" s="1"/>
  <c r="E25" i="3" s="1"/>
  <c r="D26" i="3" s="1"/>
  <c r="E26" i="3" s="1"/>
  <c r="D27" i="3" s="1"/>
  <c r="E27" i="3" s="1"/>
  <c r="D28" i="3" s="1"/>
  <c r="E28" i="3" s="1"/>
  <c r="G3" i="3"/>
  <c r="E3" i="3"/>
  <c r="G3" i="4"/>
  <c r="H3" i="4" s="1"/>
  <c r="G4" i="4" s="1"/>
  <c r="H4" i="4" s="1"/>
  <c r="G5" i="4" s="1"/>
  <c r="H5" i="4" s="1"/>
  <c r="G6" i="4" s="1"/>
  <c r="H6" i="4" s="1"/>
  <c r="G7" i="4" s="1"/>
  <c r="H7" i="4" s="1"/>
  <c r="G8" i="4" s="1"/>
  <c r="H8" i="4" s="1"/>
  <c r="G9" i="4" s="1"/>
  <c r="H9" i="4" s="1"/>
  <c r="G10" i="4" s="1"/>
  <c r="H10" i="4" s="1"/>
  <c r="G11" i="4" s="1"/>
  <c r="H11" i="4" s="1"/>
  <c r="E3" i="4"/>
  <c r="D4" i="4" s="1"/>
  <c r="E4" i="4" s="1"/>
  <c r="D5" i="4" s="1"/>
  <c r="E5" i="4" s="1"/>
  <c r="D6" i="4" s="1"/>
  <c r="E6" i="4" s="1"/>
  <c r="D7" i="4" s="1"/>
  <c r="E7" i="4" s="1"/>
  <c r="D8" i="4" s="1"/>
  <c r="E8" i="4" s="1"/>
  <c r="D9" i="4" s="1"/>
  <c r="E9" i="4" s="1"/>
  <c r="D10" i="4" s="1"/>
  <c r="E10" i="4" s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D16" i="4" s="1"/>
  <c r="E16" i="4" s="1"/>
  <c r="D17" i="4" s="1"/>
  <c r="E17" i="4" s="1"/>
  <c r="D18" i="4" s="1"/>
  <c r="E18" i="4" s="1"/>
  <c r="D19" i="4" s="1"/>
  <c r="E19" i="4" s="1"/>
  <c r="D20" i="4" s="1"/>
  <c r="E20" i="4" s="1"/>
  <c r="D21" i="4" s="1"/>
  <c r="E21" i="4" s="1"/>
  <c r="D22" i="4" s="1"/>
  <c r="E22" i="4" s="1"/>
  <c r="D23" i="4" s="1"/>
  <c r="E23" i="4" s="1"/>
  <c r="D24" i="4" s="1"/>
  <c r="E24" i="4" s="1"/>
  <c r="D25" i="4" s="1"/>
  <c r="E25" i="4" s="1"/>
  <c r="D26" i="4" s="1"/>
  <c r="E26" i="4" s="1"/>
  <c r="E3" i="6"/>
  <c r="D5" i="6" s="1"/>
  <c r="E5" i="6" s="1"/>
  <c r="D6" i="6" s="1"/>
  <c r="E6" i="6" s="1"/>
  <c r="D8" i="6" s="1"/>
  <c r="E8" i="6" s="1"/>
  <c r="D10" i="6" s="1"/>
  <c r="E10" i="6" s="1"/>
  <c r="D12" i="6" s="1"/>
  <c r="E12" i="6" s="1"/>
  <c r="D14" i="6" s="1"/>
  <c r="E14" i="6" s="1"/>
  <c r="D15" i="6" s="1"/>
  <c r="E15" i="6" s="1"/>
  <c r="D17" i="6" s="1"/>
  <c r="E17" i="6" s="1"/>
  <c r="D19" i="6" s="1"/>
  <c r="E19" i="6" s="1"/>
  <c r="D21" i="6" s="1"/>
  <c r="E21" i="6" s="1"/>
  <c r="D23" i="6" s="1"/>
  <c r="E23" i="6" s="1"/>
  <c r="D25" i="6" s="1"/>
  <c r="E25" i="6" s="1"/>
  <c r="D27" i="6" s="1"/>
  <c r="E27" i="6" s="1"/>
  <c r="G13" i="5" l="1"/>
  <c r="H13" i="5" s="1"/>
  <c r="G14" i="5" s="1"/>
  <c r="H14" i="5" s="1"/>
  <c r="G15" i="5" s="1"/>
  <c r="H15" i="5" s="1"/>
  <c r="G16" i="5" s="1"/>
  <c r="H16" i="5" s="1"/>
  <c r="G17" i="5" s="1"/>
  <c r="H17" i="5" s="1"/>
  <c r="G18" i="5" s="1"/>
  <c r="H18" i="5" s="1"/>
  <c r="G19" i="5" s="1"/>
  <c r="H19" i="5" s="1"/>
  <c r="G20" i="5" s="1"/>
  <c r="H20" i="5" s="1"/>
  <c r="G21" i="5" s="1"/>
  <c r="H21" i="5" s="1"/>
  <c r="G22" i="5" s="1"/>
  <c r="H22" i="5" s="1"/>
  <c r="G23" i="5" s="1"/>
  <c r="H23" i="5" s="1"/>
  <c r="G24" i="5" s="1"/>
  <c r="H24" i="5" s="1"/>
  <c r="G25" i="5" s="1"/>
  <c r="H25" i="5" s="1"/>
  <c r="G26" i="5" s="1"/>
  <c r="H26" i="5" s="1"/>
  <c r="G27" i="5" s="1"/>
  <c r="H27" i="5" s="1"/>
  <c r="G28" i="5" s="1"/>
  <c r="H28" i="5" s="1"/>
  <c r="D27" i="4"/>
  <c r="E27" i="4" s="1"/>
  <c r="D28" i="4" s="1"/>
  <c r="E28" i="4" s="1"/>
  <c r="G18" i="1"/>
  <c r="H18" i="1" s="1"/>
  <c r="G19" i="1" s="1"/>
  <c r="H19" i="1" s="1"/>
  <c r="G20" i="1" s="1"/>
  <c r="H20" i="1" s="1"/>
  <c r="G21" i="1" s="1"/>
  <c r="H21" i="1" s="1"/>
  <c r="G22" i="1" s="1"/>
  <c r="H22" i="1" s="1"/>
  <c r="G23" i="1" s="1"/>
  <c r="H23" i="1" s="1"/>
  <c r="G24" i="1" s="1"/>
  <c r="H24" i="1" s="1"/>
  <c r="G25" i="1" s="1"/>
  <c r="H25" i="1" s="1"/>
  <c r="G26" i="1" s="1"/>
  <c r="H26" i="1" s="1"/>
  <c r="G27" i="1" s="1"/>
  <c r="H27" i="1" s="1"/>
  <c r="G28" i="1" s="1"/>
  <c r="H28" i="1" s="1"/>
  <c r="G12" i="4"/>
  <c r="H12" i="4" s="1"/>
  <c r="G13" i="4" s="1"/>
  <c r="H13" i="4" s="1"/>
  <c r="G14" i="4" s="1"/>
  <c r="H14" i="4" s="1"/>
  <c r="G15" i="4" s="1"/>
  <c r="H15" i="4" s="1"/>
  <c r="G16" i="4" s="1"/>
  <c r="G6" i="3" l="1"/>
  <c r="H16" i="4"/>
  <c r="G17" i="4" s="1"/>
  <c r="H17" i="4" s="1"/>
  <c r="G18" i="4" s="1"/>
  <c r="H18" i="4" s="1"/>
  <c r="G19" i="4" s="1"/>
  <c r="H19" i="4" s="1"/>
  <c r="G20" i="4" s="1"/>
  <c r="H20" i="4" s="1"/>
  <c r="G21" i="4" s="1"/>
  <c r="H21" i="4" s="1"/>
  <c r="G22" i="4" s="1"/>
  <c r="H22" i="4" s="1"/>
  <c r="G23" i="4" s="1"/>
  <c r="H23" i="4" s="1"/>
  <c r="G24" i="4" s="1"/>
  <c r="H24" i="4" s="1"/>
  <c r="G25" i="4" s="1"/>
  <c r="H25" i="4" s="1"/>
  <c r="G26" i="4" s="1"/>
  <c r="H26" i="4" s="1"/>
  <c r="G27" i="4" s="1"/>
  <c r="H27" i="4" s="1"/>
  <c r="G28" i="4" s="1"/>
  <c r="H28" i="4" s="1"/>
  <c r="G7" i="3" l="1"/>
  <c r="H7" i="3" s="1"/>
  <c r="G8" i="3" l="1"/>
  <c r="H8" i="3" s="1"/>
  <c r="G9" i="3" l="1"/>
  <c r="H9" i="3" s="1"/>
  <c r="G10" i="3" l="1"/>
  <c r="H10" i="3" s="1"/>
  <c r="G11" i="3" l="1"/>
  <c r="G12" i="3" l="1"/>
  <c r="H12" i="3" s="1"/>
  <c r="G13" i="3" s="1"/>
  <c r="H13" i="3" s="1"/>
  <c r="G14" i="3" l="1"/>
  <c r="H14" i="3" s="1"/>
  <c r="G15" i="3" l="1"/>
  <c r="H15" i="3" s="1"/>
  <c r="G16" i="3" l="1"/>
  <c r="G17" i="3" l="1"/>
  <c r="H17" i="3" s="1"/>
  <c r="G18" i="3" l="1"/>
  <c r="H18" i="3" s="1"/>
  <c r="G19" i="3" l="1"/>
  <c r="H19" i="3" s="1"/>
  <c r="G20" i="3" l="1"/>
  <c r="H20" i="3" s="1"/>
  <c r="G21" i="3" l="1"/>
  <c r="H21" i="3" s="1"/>
  <c r="G22" i="3" l="1"/>
  <c r="H22" i="3" s="1"/>
  <c r="G23" i="3" l="1"/>
  <c r="H23" i="3" s="1"/>
  <c r="G24" i="3" l="1"/>
  <c r="H24" i="3" s="1"/>
  <c r="G25" i="3" l="1"/>
  <c r="H25" i="3" s="1"/>
  <c r="G26" i="3" l="1"/>
  <c r="H26" i="3" s="1"/>
  <c r="G27" i="3" l="1"/>
  <c r="H27" i="3" s="1"/>
  <c r="G28" i="3" l="1"/>
</calcChain>
</file>

<file path=xl/sharedStrings.xml><?xml version="1.0" encoding="utf-8"?>
<sst xmlns="http://schemas.openxmlformats.org/spreadsheetml/2006/main" count="252" uniqueCount="42">
  <si>
    <r>
      <t xml:space="preserve">Check Date </t>
    </r>
    <r>
      <rPr>
        <sz val="10.5"/>
        <color rgb="FFFF0000"/>
        <rFont val="Calibri"/>
        <family val="2"/>
        <scheme val="minor"/>
      </rPr>
      <t>*</t>
    </r>
  </si>
  <si>
    <t>*All full time employees receive 1/24th of their annual salary, on every pay check, live.*</t>
  </si>
  <si>
    <t>Salary Pay Period</t>
  </si>
  <si>
    <t>5/1-5/15</t>
  </si>
  <si>
    <t>7/1-7/15</t>
  </si>
  <si>
    <t>8/1-8/15</t>
  </si>
  <si>
    <t>9/1-9/15</t>
  </si>
  <si>
    <t>1/1-1/15</t>
  </si>
  <si>
    <t>6/1-6/15</t>
  </si>
  <si>
    <t>6/16-6/30</t>
  </si>
  <si>
    <t>7/16-7/31</t>
  </si>
  <si>
    <t>8/16-8/31</t>
  </si>
  <si>
    <t>9/16-9/30</t>
  </si>
  <si>
    <t>10/1-10/15</t>
  </si>
  <si>
    <t>10/16-10/31</t>
  </si>
  <si>
    <t>11/1-11/15</t>
  </si>
  <si>
    <t>11/16-11/30</t>
  </si>
  <si>
    <t>12/1-12/15</t>
  </si>
  <si>
    <t>12/16-12/31</t>
  </si>
  <si>
    <t>1/16-1/31</t>
  </si>
  <si>
    <t>Leave taken/On-Call/Security and Selective OT</t>
  </si>
  <si>
    <t>Executime Pay Period</t>
  </si>
  <si>
    <t>Executime Overtime Period</t>
  </si>
  <si>
    <t>2/1-2/15</t>
  </si>
  <si>
    <t>3/1-3/15</t>
  </si>
  <si>
    <t>4/1-4/15</t>
  </si>
  <si>
    <t>2/16-2/28</t>
  </si>
  <si>
    <t>3/16-3/31</t>
  </si>
  <si>
    <t>4/16-4/30</t>
  </si>
  <si>
    <t>5/16-5/31</t>
  </si>
  <si>
    <t>Leave taken/On-Call</t>
  </si>
  <si>
    <t>Hours Worked</t>
  </si>
  <si>
    <t>Check Date</t>
  </si>
  <si>
    <r>
      <t xml:space="preserve">OT                                             </t>
    </r>
    <r>
      <rPr>
        <sz val="11"/>
        <color rgb="FFFF0000"/>
        <rFont val="Calibri"/>
        <family val="2"/>
        <scheme val="minor"/>
      </rPr>
      <t>Noon Saturday-Saturday</t>
    </r>
  </si>
  <si>
    <r>
      <t xml:space="preserve">OT/Leave Taken                                             </t>
    </r>
    <r>
      <rPr>
        <sz val="11"/>
        <color rgb="FFFF0000"/>
        <rFont val="Calibri"/>
        <family val="2"/>
        <scheme val="minor"/>
      </rPr>
      <t>28 Day Period                       0700 Sunday-Sunday</t>
    </r>
  </si>
  <si>
    <r>
      <t xml:space="preserve">OT                                             </t>
    </r>
    <r>
      <rPr>
        <sz val="11"/>
        <color rgb="FFFF0000"/>
        <rFont val="Calibri"/>
        <family val="2"/>
        <scheme val="minor"/>
      </rPr>
      <t>Saturday-Friday</t>
    </r>
  </si>
  <si>
    <r>
      <t xml:space="preserve">OT                                           </t>
    </r>
    <r>
      <rPr>
        <sz val="11"/>
        <color rgb="FFFF0000"/>
        <rFont val="Calibri"/>
        <family val="2"/>
        <scheme val="minor"/>
      </rPr>
      <t xml:space="preserve"> 2300 Saturday-Saturday</t>
    </r>
  </si>
  <si>
    <t>Leave taken</t>
  </si>
  <si>
    <t>Check dates highligted in yellow contain two overtime periods.</t>
  </si>
  <si>
    <r>
      <t xml:space="preserve">OT                                                 </t>
    </r>
    <r>
      <rPr>
        <sz val="11"/>
        <color rgb="FFFF0000"/>
        <rFont val="Calibri"/>
        <family val="2"/>
        <scheme val="minor"/>
      </rPr>
      <t>14 Day Period Calculation</t>
    </r>
  </si>
  <si>
    <t>OT/On Call/Leave Taken</t>
  </si>
  <si>
    <r>
      <t xml:space="preserve">OT/Leave Taken                                             </t>
    </r>
    <r>
      <rPr>
        <sz val="11"/>
        <color rgb="FFFF0000"/>
        <rFont val="Calibri"/>
        <family val="2"/>
        <scheme val="minor"/>
      </rPr>
      <t>&gt;40 hrs/week                       0700 Sunday-Sunday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</si>
</sst>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6" x14ac:knownFonts="1">
    <font>
      <sz val="11"/>
      <color theme="1"/>
      <name val="Calibri"/>
      <family val="2"/>
      <scheme val="minor"/>
    </font>
    <font>
      <b/>
      <sz val="21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164" fontId="5" fillId="3" borderId="0" xfId="0" applyNumberFormat="1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14" fontId="0" fillId="0" borderId="3" xfId="0" applyNumberFormat="1" applyFill="1" applyBorder="1" applyAlignment="1">
      <alignment horizontal="left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workbookViewId="0">
      <selection activeCell="D3" sqref="D3"/>
    </sheetView>
  </sheetViews>
  <sheetFormatPr defaultRowHeight="15" x14ac:dyDescent="0.25"/>
  <cols>
    <col min="1" max="1" width="12" style="5" customWidth="1"/>
    <col min="2" max="2" width="12" customWidth="1"/>
    <col min="3" max="3" width="2.7109375" customWidth="1"/>
    <col min="4" max="5" width="12" customWidth="1"/>
    <col min="6" max="6" width="2.7109375" customWidth="1"/>
    <col min="7" max="8" width="12" customWidth="1"/>
  </cols>
  <sheetData>
    <row r="1" spans="1:8" s="25" customFormat="1" ht="45" customHeight="1" x14ac:dyDescent="0.25">
      <c r="C1" s="26"/>
      <c r="D1" s="41" t="s">
        <v>21</v>
      </c>
      <c r="E1" s="41"/>
      <c r="F1" s="27"/>
      <c r="G1" s="42" t="s">
        <v>22</v>
      </c>
      <c r="H1" s="42"/>
    </row>
    <row r="2" spans="1:8" s="18" customFormat="1" ht="60" customHeight="1" x14ac:dyDescent="0.25">
      <c r="A2" s="13" t="s">
        <v>0</v>
      </c>
      <c r="B2" s="39" t="s">
        <v>2</v>
      </c>
      <c r="C2" s="22"/>
      <c r="D2" s="43" t="s">
        <v>30</v>
      </c>
      <c r="E2" s="43"/>
      <c r="F2" s="23"/>
      <c r="G2" s="43" t="s">
        <v>35</v>
      </c>
      <c r="H2" s="43"/>
    </row>
    <row r="3" spans="1:8" x14ac:dyDescent="0.25">
      <c r="A3" s="7">
        <v>46037</v>
      </c>
      <c r="B3" s="3" t="s">
        <v>7</v>
      </c>
      <c r="C3" s="21"/>
      <c r="D3" s="16">
        <v>46005</v>
      </c>
      <c r="E3" s="16">
        <f>D3+13</f>
        <v>46018</v>
      </c>
      <c r="F3" s="24"/>
      <c r="G3" s="16">
        <f>D3-1</f>
        <v>46004</v>
      </c>
      <c r="H3" s="16">
        <f>G3+13</f>
        <v>46017</v>
      </c>
    </row>
    <row r="4" spans="1:8" x14ac:dyDescent="0.25">
      <c r="A4" s="7">
        <v>46052</v>
      </c>
      <c r="B4" s="3" t="s">
        <v>19</v>
      </c>
      <c r="C4" s="21"/>
      <c r="D4" s="16">
        <f t="shared" ref="D4:D28" si="0">E3+1</f>
        <v>46019</v>
      </c>
      <c r="E4" s="16">
        <f>D4+20</f>
        <v>46039</v>
      </c>
      <c r="F4" s="24"/>
      <c r="G4" s="16">
        <f>H3+1</f>
        <v>46018</v>
      </c>
      <c r="H4" s="16">
        <f>G4+20</f>
        <v>46038</v>
      </c>
    </row>
    <row r="5" spans="1:8" x14ac:dyDescent="0.25">
      <c r="A5" s="7">
        <v>46066</v>
      </c>
      <c r="B5" s="3" t="s">
        <v>23</v>
      </c>
      <c r="C5" s="21"/>
      <c r="D5" s="16">
        <f t="shared" si="0"/>
        <v>46040</v>
      </c>
      <c r="E5" s="16">
        <f t="shared" ref="E5:E10" si="1">D5+13</f>
        <v>46053</v>
      </c>
      <c r="F5" s="24"/>
      <c r="G5" s="16">
        <f t="shared" ref="G5:G28" si="2">H4+1</f>
        <v>46039</v>
      </c>
      <c r="H5" s="16">
        <f>G5+13</f>
        <v>46052</v>
      </c>
    </row>
    <row r="6" spans="1:8" x14ac:dyDescent="0.25">
      <c r="A6" s="7">
        <v>46080</v>
      </c>
      <c r="B6" s="3" t="s">
        <v>26</v>
      </c>
      <c r="C6" s="21"/>
      <c r="D6" s="16">
        <f t="shared" si="0"/>
        <v>46054</v>
      </c>
      <c r="E6" s="16">
        <f t="shared" si="1"/>
        <v>46067</v>
      </c>
      <c r="F6" s="24"/>
      <c r="G6" s="16">
        <f t="shared" si="2"/>
        <v>46053</v>
      </c>
      <c r="H6" s="16">
        <f t="shared" ref="H6:H27" si="3">G6+13</f>
        <v>46066</v>
      </c>
    </row>
    <row r="7" spans="1:8" x14ac:dyDescent="0.25">
      <c r="A7" s="7">
        <v>46094</v>
      </c>
      <c r="B7" s="3" t="s">
        <v>24</v>
      </c>
      <c r="C7" s="21"/>
      <c r="D7" s="16">
        <f t="shared" si="0"/>
        <v>46068</v>
      </c>
      <c r="E7" s="16">
        <f t="shared" si="1"/>
        <v>46081</v>
      </c>
      <c r="F7" s="24"/>
      <c r="G7" s="16">
        <f t="shared" si="2"/>
        <v>46067</v>
      </c>
      <c r="H7" s="16">
        <f t="shared" si="3"/>
        <v>46080</v>
      </c>
    </row>
    <row r="8" spans="1:8" x14ac:dyDescent="0.25">
      <c r="A8" s="7">
        <v>46112</v>
      </c>
      <c r="B8" s="3" t="s">
        <v>27</v>
      </c>
      <c r="C8" s="21"/>
      <c r="D8" s="16">
        <f t="shared" si="0"/>
        <v>46082</v>
      </c>
      <c r="E8" s="16">
        <f t="shared" si="1"/>
        <v>46095</v>
      </c>
      <c r="F8" s="24"/>
      <c r="G8" s="16">
        <f t="shared" si="2"/>
        <v>46081</v>
      </c>
      <c r="H8" s="16">
        <f t="shared" si="3"/>
        <v>46094</v>
      </c>
    </row>
    <row r="9" spans="1:8" x14ac:dyDescent="0.25">
      <c r="A9" s="7">
        <v>46127</v>
      </c>
      <c r="B9" s="3" t="s">
        <v>25</v>
      </c>
      <c r="C9" s="21"/>
      <c r="D9" s="16">
        <f t="shared" si="0"/>
        <v>46096</v>
      </c>
      <c r="E9" s="16">
        <f t="shared" si="1"/>
        <v>46109</v>
      </c>
      <c r="F9" s="24"/>
      <c r="G9" s="16">
        <f t="shared" si="2"/>
        <v>46095</v>
      </c>
      <c r="H9" s="16">
        <f t="shared" si="3"/>
        <v>46108</v>
      </c>
    </row>
    <row r="10" spans="1:8" x14ac:dyDescent="0.25">
      <c r="A10" s="7">
        <v>46142</v>
      </c>
      <c r="B10" s="3" t="s">
        <v>28</v>
      </c>
      <c r="C10" s="21"/>
      <c r="D10" s="16">
        <f t="shared" si="0"/>
        <v>46110</v>
      </c>
      <c r="E10" s="16">
        <f t="shared" si="1"/>
        <v>46123</v>
      </c>
      <c r="F10" s="24"/>
      <c r="G10" s="16">
        <f t="shared" si="2"/>
        <v>46109</v>
      </c>
      <c r="H10" s="16">
        <f t="shared" si="3"/>
        <v>46122</v>
      </c>
    </row>
    <row r="11" spans="1:8" x14ac:dyDescent="0.25">
      <c r="A11" s="7">
        <v>46157</v>
      </c>
      <c r="B11" s="3" t="s">
        <v>3</v>
      </c>
      <c r="C11" s="21"/>
      <c r="D11" s="16">
        <f t="shared" si="0"/>
        <v>46124</v>
      </c>
      <c r="E11" s="16">
        <f>D11+20</f>
        <v>46144</v>
      </c>
      <c r="F11" s="24"/>
      <c r="G11" s="16">
        <f t="shared" si="2"/>
        <v>46123</v>
      </c>
      <c r="H11" s="16">
        <f>G11+20</f>
        <v>46143</v>
      </c>
    </row>
    <row r="12" spans="1:8" x14ac:dyDescent="0.25">
      <c r="A12" s="7">
        <v>46171</v>
      </c>
      <c r="B12" s="3" t="s">
        <v>29</v>
      </c>
      <c r="C12" s="21"/>
      <c r="D12" s="16">
        <f t="shared" si="0"/>
        <v>46145</v>
      </c>
      <c r="E12" s="16">
        <f>D12+13</f>
        <v>46158</v>
      </c>
      <c r="F12" s="24"/>
      <c r="G12" s="16">
        <f t="shared" si="2"/>
        <v>46144</v>
      </c>
      <c r="H12" s="16">
        <f t="shared" si="3"/>
        <v>46157</v>
      </c>
    </row>
    <row r="13" spans="1:8" x14ac:dyDescent="0.25">
      <c r="A13" s="7">
        <v>46188</v>
      </c>
      <c r="B13" s="3" t="s">
        <v>8</v>
      </c>
      <c r="C13" s="21"/>
      <c r="D13" s="16">
        <f t="shared" si="0"/>
        <v>46159</v>
      </c>
      <c r="E13" s="16">
        <f>D13+13</f>
        <v>46172</v>
      </c>
      <c r="F13" s="24"/>
      <c r="G13" s="16">
        <f t="shared" si="2"/>
        <v>46158</v>
      </c>
      <c r="H13" s="16">
        <f t="shared" si="3"/>
        <v>46171</v>
      </c>
    </row>
    <row r="14" spans="1:8" x14ac:dyDescent="0.25">
      <c r="A14" s="7">
        <v>46203</v>
      </c>
      <c r="B14" s="3" t="s">
        <v>9</v>
      </c>
      <c r="C14" s="21"/>
      <c r="D14" s="16">
        <f t="shared" si="0"/>
        <v>46173</v>
      </c>
      <c r="E14" s="16">
        <f>D14+13</f>
        <v>46186</v>
      </c>
      <c r="F14" s="24"/>
      <c r="G14" s="16">
        <f t="shared" si="2"/>
        <v>46172</v>
      </c>
      <c r="H14" s="16">
        <f t="shared" si="3"/>
        <v>46185</v>
      </c>
    </row>
    <row r="15" spans="1:8" x14ac:dyDescent="0.25">
      <c r="A15" s="7">
        <v>46218</v>
      </c>
      <c r="B15" s="3" t="s">
        <v>4</v>
      </c>
      <c r="C15" s="21"/>
      <c r="D15" s="16">
        <f t="shared" si="0"/>
        <v>46187</v>
      </c>
      <c r="E15" s="16">
        <f>D15+13</f>
        <v>46200</v>
      </c>
      <c r="F15" s="24"/>
      <c r="G15" s="16">
        <f t="shared" si="2"/>
        <v>46186</v>
      </c>
      <c r="H15" s="16">
        <f t="shared" si="3"/>
        <v>46199</v>
      </c>
    </row>
    <row r="16" spans="1:8" x14ac:dyDescent="0.25">
      <c r="A16" s="7">
        <v>46234</v>
      </c>
      <c r="B16" s="3" t="s">
        <v>10</v>
      </c>
      <c r="C16" s="21"/>
      <c r="D16" s="16">
        <f t="shared" si="0"/>
        <v>46201</v>
      </c>
      <c r="E16" s="16">
        <f>D16+20</f>
        <v>46221</v>
      </c>
      <c r="F16" s="24"/>
      <c r="G16" s="16">
        <f t="shared" si="2"/>
        <v>46200</v>
      </c>
      <c r="H16" s="16">
        <f>G16+20</f>
        <v>46220</v>
      </c>
    </row>
    <row r="17" spans="1:12" x14ac:dyDescent="0.25">
      <c r="A17" s="7">
        <v>46248</v>
      </c>
      <c r="B17" s="3" t="s">
        <v>5</v>
      </c>
      <c r="C17" s="21"/>
      <c r="D17" s="16">
        <f t="shared" si="0"/>
        <v>46222</v>
      </c>
      <c r="E17" s="16">
        <f t="shared" ref="E17:E27" si="4">D17+13</f>
        <v>46235</v>
      </c>
      <c r="F17" s="24"/>
      <c r="G17" s="16">
        <f t="shared" si="2"/>
        <v>46221</v>
      </c>
      <c r="H17" s="16">
        <f t="shared" si="3"/>
        <v>46234</v>
      </c>
    </row>
    <row r="18" spans="1:12" x14ac:dyDescent="0.25">
      <c r="A18" s="7">
        <v>46265</v>
      </c>
      <c r="B18" s="3" t="s">
        <v>11</v>
      </c>
      <c r="C18" s="21"/>
      <c r="D18" s="16">
        <f t="shared" si="0"/>
        <v>46236</v>
      </c>
      <c r="E18" s="16">
        <f t="shared" si="4"/>
        <v>46249</v>
      </c>
      <c r="F18" s="24"/>
      <c r="G18" s="16">
        <f t="shared" si="2"/>
        <v>46235</v>
      </c>
      <c r="H18" s="16">
        <f t="shared" si="3"/>
        <v>46248</v>
      </c>
    </row>
    <row r="19" spans="1:12" x14ac:dyDescent="0.25">
      <c r="A19" s="7">
        <v>46280</v>
      </c>
      <c r="B19" s="3" t="s">
        <v>6</v>
      </c>
      <c r="C19" s="21"/>
      <c r="D19" s="16">
        <f t="shared" si="0"/>
        <v>46250</v>
      </c>
      <c r="E19" s="16">
        <f t="shared" si="4"/>
        <v>46263</v>
      </c>
      <c r="F19" s="24"/>
      <c r="G19" s="16">
        <f t="shared" si="2"/>
        <v>46249</v>
      </c>
      <c r="H19" s="16">
        <f t="shared" si="3"/>
        <v>46262</v>
      </c>
    </row>
    <row r="20" spans="1:12" x14ac:dyDescent="0.25">
      <c r="A20" s="7">
        <v>46295</v>
      </c>
      <c r="B20" s="3" t="s">
        <v>12</v>
      </c>
      <c r="C20" s="21"/>
      <c r="D20" s="16">
        <f t="shared" si="0"/>
        <v>46264</v>
      </c>
      <c r="E20" s="16">
        <f t="shared" si="4"/>
        <v>46277</v>
      </c>
      <c r="F20" s="24"/>
      <c r="G20" s="16">
        <f t="shared" si="2"/>
        <v>46263</v>
      </c>
      <c r="H20" s="16">
        <f t="shared" si="3"/>
        <v>46276</v>
      </c>
    </row>
    <row r="21" spans="1:12" x14ac:dyDescent="0.25">
      <c r="A21" s="7">
        <v>46310</v>
      </c>
      <c r="B21" s="3" t="s">
        <v>13</v>
      </c>
      <c r="C21" s="21"/>
      <c r="D21" s="16">
        <f t="shared" si="0"/>
        <v>46278</v>
      </c>
      <c r="E21" s="16">
        <f t="shared" si="4"/>
        <v>46291</v>
      </c>
      <c r="F21" s="24"/>
      <c r="G21" s="16">
        <f t="shared" si="2"/>
        <v>46277</v>
      </c>
      <c r="H21" s="16">
        <f t="shared" si="3"/>
        <v>46290</v>
      </c>
    </row>
    <row r="22" spans="1:12" x14ac:dyDescent="0.25">
      <c r="A22" s="7">
        <v>46325</v>
      </c>
      <c r="B22" s="3" t="s">
        <v>14</v>
      </c>
      <c r="C22" s="21"/>
      <c r="D22" s="16">
        <f t="shared" si="0"/>
        <v>46292</v>
      </c>
      <c r="E22" s="16">
        <f t="shared" si="4"/>
        <v>46305</v>
      </c>
      <c r="F22" s="24"/>
      <c r="G22" s="16">
        <f t="shared" si="2"/>
        <v>46291</v>
      </c>
      <c r="H22" s="16">
        <f t="shared" si="3"/>
        <v>46304</v>
      </c>
    </row>
    <row r="23" spans="1:12" x14ac:dyDescent="0.25">
      <c r="A23" s="7">
        <v>46339</v>
      </c>
      <c r="B23" s="3" t="s">
        <v>15</v>
      </c>
      <c r="C23" s="21"/>
      <c r="D23" s="16">
        <f t="shared" si="0"/>
        <v>46306</v>
      </c>
      <c r="E23" s="16">
        <f t="shared" si="4"/>
        <v>46319</v>
      </c>
      <c r="F23" s="24"/>
      <c r="G23" s="16">
        <f t="shared" si="2"/>
        <v>46305</v>
      </c>
      <c r="H23" s="16">
        <f t="shared" si="3"/>
        <v>46318</v>
      </c>
    </row>
    <row r="24" spans="1:12" x14ac:dyDescent="0.25">
      <c r="A24" s="7">
        <v>46356</v>
      </c>
      <c r="B24" s="3" t="s">
        <v>16</v>
      </c>
      <c r="C24" s="21"/>
      <c r="D24" s="16">
        <f t="shared" si="0"/>
        <v>46320</v>
      </c>
      <c r="E24" s="16">
        <f t="shared" si="4"/>
        <v>46333</v>
      </c>
      <c r="F24" s="24"/>
      <c r="G24" s="16">
        <f t="shared" si="2"/>
        <v>46319</v>
      </c>
      <c r="H24" s="16">
        <f t="shared" si="3"/>
        <v>46332</v>
      </c>
    </row>
    <row r="25" spans="1:12" x14ac:dyDescent="0.25">
      <c r="A25" s="7">
        <v>46371</v>
      </c>
      <c r="B25" s="3" t="s">
        <v>17</v>
      </c>
      <c r="C25" s="21"/>
      <c r="D25" s="16">
        <f t="shared" si="0"/>
        <v>46334</v>
      </c>
      <c r="E25" s="16">
        <f t="shared" si="4"/>
        <v>46347</v>
      </c>
      <c r="F25" s="24"/>
      <c r="G25" s="16">
        <f t="shared" si="2"/>
        <v>46333</v>
      </c>
      <c r="H25" s="16">
        <f t="shared" si="3"/>
        <v>46346</v>
      </c>
    </row>
    <row r="26" spans="1:12" x14ac:dyDescent="0.25">
      <c r="A26" s="7">
        <v>46387</v>
      </c>
      <c r="B26" s="3" t="s">
        <v>18</v>
      </c>
      <c r="C26" s="21"/>
      <c r="D26" s="16">
        <f t="shared" si="0"/>
        <v>46348</v>
      </c>
      <c r="E26" s="16">
        <f t="shared" si="4"/>
        <v>46361</v>
      </c>
      <c r="F26" s="24"/>
      <c r="G26" s="16">
        <f t="shared" si="2"/>
        <v>46347</v>
      </c>
      <c r="H26" s="16">
        <f t="shared" si="3"/>
        <v>46360</v>
      </c>
    </row>
    <row r="27" spans="1:12" x14ac:dyDescent="0.25">
      <c r="A27" s="7">
        <v>46402</v>
      </c>
      <c r="B27" s="3" t="s">
        <v>7</v>
      </c>
      <c r="C27" s="21"/>
      <c r="D27" s="16">
        <f t="shared" si="0"/>
        <v>46362</v>
      </c>
      <c r="E27" s="16">
        <f t="shared" si="4"/>
        <v>46375</v>
      </c>
      <c r="F27" s="24"/>
      <c r="G27" s="16">
        <f t="shared" si="2"/>
        <v>46361</v>
      </c>
      <c r="H27" s="16">
        <f t="shared" si="3"/>
        <v>46374</v>
      </c>
    </row>
    <row r="28" spans="1:12" x14ac:dyDescent="0.25">
      <c r="A28" s="7">
        <v>46416</v>
      </c>
      <c r="B28" s="3" t="s">
        <v>19</v>
      </c>
      <c r="C28" s="21"/>
      <c r="D28" s="16">
        <f t="shared" si="0"/>
        <v>46376</v>
      </c>
      <c r="E28" s="16">
        <f>D28+20</f>
        <v>46396</v>
      </c>
      <c r="F28" s="24"/>
      <c r="G28" s="16">
        <f t="shared" si="2"/>
        <v>46375</v>
      </c>
      <c r="H28" s="16">
        <f>G28+20</f>
        <v>46395</v>
      </c>
    </row>
    <row r="29" spans="1:12" s="5" customFormat="1" x14ac:dyDescent="0.25">
      <c r="C29" s="6"/>
      <c r="D29" s="19"/>
      <c r="E29" s="19"/>
      <c r="F29" s="20"/>
      <c r="G29" s="19"/>
      <c r="H29" s="19"/>
    </row>
    <row r="30" spans="1:12" s="5" customFormat="1" x14ac:dyDescent="0.25">
      <c r="C30" s="6"/>
      <c r="D30" s="19"/>
      <c r="E30" s="19"/>
      <c r="F30" s="20"/>
      <c r="G30" s="19"/>
      <c r="H30" s="19"/>
    </row>
    <row r="31" spans="1:12" s="5" customFormat="1" x14ac:dyDescent="0.25">
      <c r="C31" s="6"/>
      <c r="D31" s="19"/>
      <c r="E31" s="19"/>
      <c r="F31" s="20"/>
      <c r="G31" s="19"/>
      <c r="H31" s="19"/>
    </row>
    <row r="32" spans="1:12" ht="66.75" customHeight="1" x14ac:dyDescent="0.45">
      <c r="A32" s="40" t="s">
        <v>1</v>
      </c>
      <c r="B32" s="40"/>
      <c r="C32" s="40"/>
      <c r="D32" s="40"/>
      <c r="E32" s="40"/>
      <c r="F32" s="40"/>
      <c r="G32" s="40"/>
      <c r="H32" s="40"/>
      <c r="I32" s="8"/>
      <c r="J32" s="8"/>
      <c r="K32" s="8"/>
      <c r="L32" s="8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</sheetData>
  <sheetProtection algorithmName="SHA-512" hashValue="w/AohRCb4kKrIvF7YS14z1fhsZHE/dimPaSA/tbUt9uJvv0x55WqvD0QTOJP2Cutjmmpbctve5/ofMpUSFdBRw==" saltValue="vqeJVLZn1wAqP3KKkay1YA==" spinCount="100000" sheet="1" objects="1" scenarios="1" selectLockedCells="1" selectUnlockedCells="1"/>
  <mergeCells count="5">
    <mergeCell ref="A32:H32"/>
    <mergeCell ref="D1:E1"/>
    <mergeCell ref="G1:H1"/>
    <mergeCell ref="D2:E2"/>
    <mergeCell ref="G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workbookViewId="0">
      <selection activeCell="D4" sqref="D4"/>
    </sheetView>
  </sheetViews>
  <sheetFormatPr defaultRowHeight="15" x14ac:dyDescent="0.25"/>
  <cols>
    <col min="1" max="1" width="12" style="5" customWidth="1"/>
    <col min="2" max="2" width="12" customWidth="1"/>
    <col min="3" max="3" width="2.7109375" style="6" customWidth="1"/>
    <col min="4" max="5" width="12" style="17" customWidth="1"/>
    <col min="6" max="6" width="2.7109375" style="20" customWidth="1"/>
    <col min="7" max="8" width="12" style="17" customWidth="1"/>
  </cols>
  <sheetData>
    <row r="1" spans="1:8" s="25" customFormat="1" ht="45" customHeight="1" x14ac:dyDescent="0.25">
      <c r="C1" s="26"/>
      <c r="D1" s="41" t="s">
        <v>21</v>
      </c>
      <c r="E1" s="41"/>
      <c r="F1" s="27"/>
      <c r="G1" s="42" t="s">
        <v>22</v>
      </c>
      <c r="H1" s="42"/>
    </row>
    <row r="2" spans="1:8" s="18" customFormat="1" ht="60" customHeight="1" x14ac:dyDescent="0.25">
      <c r="A2" s="13" t="s">
        <v>0</v>
      </c>
      <c r="B2" s="39" t="s">
        <v>2</v>
      </c>
      <c r="C2" s="22"/>
      <c r="D2" s="43" t="s">
        <v>30</v>
      </c>
      <c r="E2" s="43"/>
      <c r="F2" s="23"/>
      <c r="G2" s="43" t="s">
        <v>33</v>
      </c>
      <c r="H2" s="43"/>
    </row>
    <row r="3" spans="1:8" x14ac:dyDescent="0.25">
      <c r="A3" s="7">
        <v>46037</v>
      </c>
      <c r="B3" s="3" t="s">
        <v>7</v>
      </c>
      <c r="C3" s="21"/>
      <c r="D3" s="16">
        <f>'Animal Control'!D3</f>
        <v>46005</v>
      </c>
      <c r="E3" s="16">
        <f>D3+13</f>
        <v>46018</v>
      </c>
      <c r="F3" s="24"/>
      <c r="G3" s="16">
        <f>D3-1</f>
        <v>46004</v>
      </c>
      <c r="H3" s="16">
        <f>G3+14</f>
        <v>46018</v>
      </c>
    </row>
    <row r="4" spans="1:8" x14ac:dyDescent="0.25">
      <c r="A4" s="7">
        <v>46052</v>
      </c>
      <c r="B4" s="3" t="s">
        <v>19</v>
      </c>
      <c r="C4" s="21"/>
      <c r="D4" s="16">
        <f t="shared" ref="D4:D28" si="0">E3+1</f>
        <v>46019</v>
      </c>
      <c r="E4" s="16">
        <f>D4+20</f>
        <v>46039</v>
      </c>
      <c r="F4" s="24"/>
      <c r="G4" s="16">
        <f>H3</f>
        <v>46018</v>
      </c>
      <c r="H4" s="16">
        <f>G4+21</f>
        <v>46039</v>
      </c>
    </row>
    <row r="5" spans="1:8" x14ac:dyDescent="0.25">
      <c r="A5" s="7">
        <v>46066</v>
      </c>
      <c r="B5" s="3" t="s">
        <v>23</v>
      </c>
      <c r="C5" s="21"/>
      <c r="D5" s="16">
        <f t="shared" si="0"/>
        <v>46040</v>
      </c>
      <c r="E5" s="16">
        <f t="shared" ref="E5:E10" si="1">D5+13</f>
        <v>46053</v>
      </c>
      <c r="F5" s="24"/>
      <c r="G5" s="16">
        <f>H4</f>
        <v>46039</v>
      </c>
      <c r="H5" s="16">
        <f>G5+14</f>
        <v>46053</v>
      </c>
    </row>
    <row r="6" spans="1:8" x14ac:dyDescent="0.25">
      <c r="A6" s="7">
        <v>46080</v>
      </c>
      <c r="B6" s="3" t="s">
        <v>26</v>
      </c>
      <c r="C6" s="21"/>
      <c r="D6" s="16">
        <f t="shared" si="0"/>
        <v>46054</v>
      </c>
      <c r="E6" s="16">
        <f t="shared" si="1"/>
        <v>46067</v>
      </c>
      <c r="F6" s="24"/>
      <c r="G6" s="16">
        <f t="shared" ref="G6:G28" si="2">H5</f>
        <v>46053</v>
      </c>
      <c r="H6" s="16">
        <f t="shared" ref="H6:H27" si="3">G6+14</f>
        <v>46067</v>
      </c>
    </row>
    <row r="7" spans="1:8" x14ac:dyDescent="0.25">
      <c r="A7" s="7">
        <v>46094</v>
      </c>
      <c r="B7" s="3" t="s">
        <v>24</v>
      </c>
      <c r="C7" s="21"/>
      <c r="D7" s="16">
        <f t="shared" si="0"/>
        <v>46068</v>
      </c>
      <c r="E7" s="16">
        <f t="shared" si="1"/>
        <v>46081</v>
      </c>
      <c r="F7" s="24"/>
      <c r="G7" s="16">
        <f t="shared" si="2"/>
        <v>46067</v>
      </c>
      <c r="H7" s="16">
        <f t="shared" si="3"/>
        <v>46081</v>
      </c>
    </row>
    <row r="8" spans="1:8" x14ac:dyDescent="0.25">
      <c r="A8" s="7">
        <v>46112</v>
      </c>
      <c r="B8" s="3" t="s">
        <v>27</v>
      </c>
      <c r="C8" s="21"/>
      <c r="D8" s="16">
        <f t="shared" si="0"/>
        <v>46082</v>
      </c>
      <c r="E8" s="16">
        <f t="shared" si="1"/>
        <v>46095</v>
      </c>
      <c r="F8" s="24"/>
      <c r="G8" s="16">
        <f t="shared" si="2"/>
        <v>46081</v>
      </c>
      <c r="H8" s="16">
        <f t="shared" si="3"/>
        <v>46095</v>
      </c>
    </row>
    <row r="9" spans="1:8" x14ac:dyDescent="0.25">
      <c r="A9" s="7">
        <v>46127</v>
      </c>
      <c r="B9" s="3" t="s">
        <v>25</v>
      </c>
      <c r="C9" s="21"/>
      <c r="D9" s="16">
        <f t="shared" si="0"/>
        <v>46096</v>
      </c>
      <c r="E9" s="16">
        <f t="shared" si="1"/>
        <v>46109</v>
      </c>
      <c r="F9" s="24"/>
      <c r="G9" s="16">
        <f t="shared" si="2"/>
        <v>46095</v>
      </c>
      <c r="H9" s="16">
        <f t="shared" si="3"/>
        <v>46109</v>
      </c>
    </row>
    <row r="10" spans="1:8" x14ac:dyDescent="0.25">
      <c r="A10" s="7">
        <v>46142</v>
      </c>
      <c r="B10" s="3" t="s">
        <v>28</v>
      </c>
      <c r="C10" s="21"/>
      <c r="D10" s="16">
        <f t="shared" si="0"/>
        <v>46110</v>
      </c>
      <c r="E10" s="16">
        <f t="shared" si="1"/>
        <v>46123</v>
      </c>
      <c r="F10" s="24"/>
      <c r="G10" s="16">
        <f t="shared" si="2"/>
        <v>46109</v>
      </c>
      <c r="H10" s="16">
        <f t="shared" si="3"/>
        <v>46123</v>
      </c>
    </row>
    <row r="11" spans="1:8" x14ac:dyDescent="0.25">
      <c r="A11" s="7">
        <v>46157</v>
      </c>
      <c r="B11" s="3" t="s">
        <v>3</v>
      </c>
      <c r="C11" s="21"/>
      <c r="D11" s="16">
        <f t="shared" si="0"/>
        <v>46124</v>
      </c>
      <c r="E11" s="16">
        <f>D11+20</f>
        <v>46144</v>
      </c>
      <c r="F11" s="24"/>
      <c r="G11" s="16">
        <f t="shared" si="2"/>
        <v>46123</v>
      </c>
      <c r="H11" s="16">
        <f>G11+21</f>
        <v>46144</v>
      </c>
    </row>
    <row r="12" spans="1:8" x14ac:dyDescent="0.25">
      <c r="A12" s="7">
        <v>46171</v>
      </c>
      <c r="B12" s="3" t="s">
        <v>29</v>
      </c>
      <c r="C12" s="21"/>
      <c r="D12" s="16">
        <f t="shared" si="0"/>
        <v>46145</v>
      </c>
      <c r="E12" s="16">
        <f>D12+13</f>
        <v>46158</v>
      </c>
      <c r="F12" s="24"/>
      <c r="G12" s="16">
        <f t="shared" si="2"/>
        <v>46144</v>
      </c>
      <c r="H12" s="16">
        <f t="shared" si="3"/>
        <v>46158</v>
      </c>
    </row>
    <row r="13" spans="1:8" x14ac:dyDescent="0.25">
      <c r="A13" s="7">
        <v>46188</v>
      </c>
      <c r="B13" s="3" t="s">
        <v>8</v>
      </c>
      <c r="C13" s="21"/>
      <c r="D13" s="16">
        <f t="shared" si="0"/>
        <v>46159</v>
      </c>
      <c r="E13" s="16">
        <f>D13+13</f>
        <v>46172</v>
      </c>
      <c r="F13" s="24"/>
      <c r="G13" s="16">
        <f t="shared" si="2"/>
        <v>46158</v>
      </c>
      <c r="H13" s="16">
        <f t="shared" si="3"/>
        <v>46172</v>
      </c>
    </row>
    <row r="14" spans="1:8" x14ac:dyDescent="0.25">
      <c r="A14" s="7">
        <v>46203</v>
      </c>
      <c r="B14" s="3" t="s">
        <v>9</v>
      </c>
      <c r="C14" s="21"/>
      <c r="D14" s="16">
        <f t="shared" si="0"/>
        <v>46173</v>
      </c>
      <c r="E14" s="16">
        <f>D14+13</f>
        <v>46186</v>
      </c>
      <c r="F14" s="24"/>
      <c r="G14" s="16">
        <f t="shared" si="2"/>
        <v>46172</v>
      </c>
      <c r="H14" s="16">
        <f t="shared" si="3"/>
        <v>46186</v>
      </c>
    </row>
    <row r="15" spans="1:8" x14ac:dyDescent="0.25">
      <c r="A15" s="7">
        <v>46218</v>
      </c>
      <c r="B15" s="3" t="s">
        <v>4</v>
      </c>
      <c r="C15" s="21"/>
      <c r="D15" s="16">
        <f t="shared" si="0"/>
        <v>46187</v>
      </c>
      <c r="E15" s="16">
        <f>D15+13</f>
        <v>46200</v>
      </c>
      <c r="F15" s="24"/>
      <c r="G15" s="16">
        <f t="shared" si="2"/>
        <v>46186</v>
      </c>
      <c r="H15" s="16">
        <f t="shared" si="3"/>
        <v>46200</v>
      </c>
    </row>
    <row r="16" spans="1:8" x14ac:dyDescent="0.25">
      <c r="A16" s="7">
        <v>46234</v>
      </c>
      <c r="B16" s="3" t="s">
        <v>10</v>
      </c>
      <c r="C16" s="21"/>
      <c r="D16" s="16">
        <f t="shared" si="0"/>
        <v>46201</v>
      </c>
      <c r="E16" s="16">
        <f>D16+20</f>
        <v>46221</v>
      </c>
      <c r="F16" s="24"/>
      <c r="G16" s="16">
        <f t="shared" si="2"/>
        <v>46200</v>
      </c>
      <c r="H16" s="16">
        <f>G16+21</f>
        <v>46221</v>
      </c>
    </row>
    <row r="17" spans="1:12" x14ac:dyDescent="0.25">
      <c r="A17" s="7">
        <v>46248</v>
      </c>
      <c r="B17" s="3" t="s">
        <v>5</v>
      </c>
      <c r="C17" s="21"/>
      <c r="D17" s="16">
        <f t="shared" si="0"/>
        <v>46222</v>
      </c>
      <c r="E17" s="16">
        <f t="shared" ref="E17:E27" si="4">D17+13</f>
        <v>46235</v>
      </c>
      <c r="F17" s="24"/>
      <c r="G17" s="16">
        <f t="shared" si="2"/>
        <v>46221</v>
      </c>
      <c r="H17" s="16">
        <f t="shared" si="3"/>
        <v>46235</v>
      </c>
    </row>
    <row r="18" spans="1:12" x14ac:dyDescent="0.25">
      <c r="A18" s="7">
        <v>46265</v>
      </c>
      <c r="B18" s="3" t="s">
        <v>11</v>
      </c>
      <c r="C18" s="21"/>
      <c r="D18" s="16">
        <f t="shared" si="0"/>
        <v>46236</v>
      </c>
      <c r="E18" s="16">
        <f t="shared" si="4"/>
        <v>46249</v>
      </c>
      <c r="F18" s="24"/>
      <c r="G18" s="16">
        <f t="shared" si="2"/>
        <v>46235</v>
      </c>
      <c r="H18" s="16">
        <f t="shared" si="3"/>
        <v>46249</v>
      </c>
    </row>
    <row r="19" spans="1:12" x14ac:dyDescent="0.25">
      <c r="A19" s="7">
        <v>46280</v>
      </c>
      <c r="B19" s="3" t="s">
        <v>6</v>
      </c>
      <c r="C19" s="21"/>
      <c r="D19" s="16">
        <f t="shared" si="0"/>
        <v>46250</v>
      </c>
      <c r="E19" s="16">
        <f t="shared" si="4"/>
        <v>46263</v>
      </c>
      <c r="F19" s="24"/>
      <c r="G19" s="16">
        <f t="shared" si="2"/>
        <v>46249</v>
      </c>
      <c r="H19" s="16">
        <f t="shared" si="3"/>
        <v>46263</v>
      </c>
    </row>
    <row r="20" spans="1:12" x14ac:dyDescent="0.25">
      <c r="A20" s="7">
        <v>46295</v>
      </c>
      <c r="B20" s="3" t="s">
        <v>12</v>
      </c>
      <c r="C20" s="21"/>
      <c r="D20" s="16">
        <f t="shared" si="0"/>
        <v>46264</v>
      </c>
      <c r="E20" s="16">
        <f t="shared" si="4"/>
        <v>46277</v>
      </c>
      <c r="F20" s="24"/>
      <c r="G20" s="16">
        <f t="shared" si="2"/>
        <v>46263</v>
      </c>
      <c r="H20" s="16">
        <f t="shared" si="3"/>
        <v>46277</v>
      </c>
    </row>
    <row r="21" spans="1:12" x14ac:dyDescent="0.25">
      <c r="A21" s="7">
        <v>46310</v>
      </c>
      <c r="B21" s="3" t="s">
        <v>13</v>
      </c>
      <c r="C21" s="21"/>
      <c r="D21" s="16">
        <f t="shared" si="0"/>
        <v>46278</v>
      </c>
      <c r="E21" s="16">
        <f t="shared" si="4"/>
        <v>46291</v>
      </c>
      <c r="F21" s="24"/>
      <c r="G21" s="16">
        <f t="shared" si="2"/>
        <v>46277</v>
      </c>
      <c r="H21" s="16">
        <f t="shared" si="3"/>
        <v>46291</v>
      </c>
    </row>
    <row r="22" spans="1:12" x14ac:dyDescent="0.25">
      <c r="A22" s="7">
        <v>46325</v>
      </c>
      <c r="B22" s="3" t="s">
        <v>14</v>
      </c>
      <c r="C22" s="21"/>
      <c r="D22" s="16">
        <f t="shared" si="0"/>
        <v>46292</v>
      </c>
      <c r="E22" s="16">
        <f t="shared" si="4"/>
        <v>46305</v>
      </c>
      <c r="F22" s="24"/>
      <c r="G22" s="16">
        <f t="shared" si="2"/>
        <v>46291</v>
      </c>
      <c r="H22" s="16">
        <f t="shared" si="3"/>
        <v>46305</v>
      </c>
    </row>
    <row r="23" spans="1:12" x14ac:dyDescent="0.25">
      <c r="A23" s="7">
        <v>46339</v>
      </c>
      <c r="B23" s="3" t="s">
        <v>15</v>
      </c>
      <c r="C23" s="21"/>
      <c r="D23" s="16">
        <f t="shared" si="0"/>
        <v>46306</v>
      </c>
      <c r="E23" s="16">
        <f t="shared" si="4"/>
        <v>46319</v>
      </c>
      <c r="F23" s="24"/>
      <c r="G23" s="16">
        <f t="shared" si="2"/>
        <v>46305</v>
      </c>
      <c r="H23" s="16">
        <f t="shared" si="3"/>
        <v>46319</v>
      </c>
    </row>
    <row r="24" spans="1:12" x14ac:dyDescent="0.25">
      <c r="A24" s="7">
        <v>46356</v>
      </c>
      <c r="B24" s="3" t="s">
        <v>16</v>
      </c>
      <c r="C24" s="21"/>
      <c r="D24" s="16">
        <f t="shared" si="0"/>
        <v>46320</v>
      </c>
      <c r="E24" s="16">
        <f t="shared" si="4"/>
        <v>46333</v>
      </c>
      <c r="F24" s="24"/>
      <c r="G24" s="16">
        <f t="shared" si="2"/>
        <v>46319</v>
      </c>
      <c r="H24" s="16">
        <f t="shared" si="3"/>
        <v>46333</v>
      </c>
    </row>
    <row r="25" spans="1:12" x14ac:dyDescent="0.25">
      <c r="A25" s="7">
        <v>46371</v>
      </c>
      <c r="B25" s="3" t="s">
        <v>17</v>
      </c>
      <c r="C25" s="21"/>
      <c r="D25" s="16">
        <f t="shared" si="0"/>
        <v>46334</v>
      </c>
      <c r="E25" s="16">
        <f t="shared" si="4"/>
        <v>46347</v>
      </c>
      <c r="F25" s="24"/>
      <c r="G25" s="16">
        <f t="shared" si="2"/>
        <v>46333</v>
      </c>
      <c r="H25" s="16">
        <f t="shared" si="3"/>
        <v>46347</v>
      </c>
    </row>
    <row r="26" spans="1:12" x14ac:dyDescent="0.25">
      <c r="A26" s="7">
        <v>46387</v>
      </c>
      <c r="B26" s="3" t="s">
        <v>18</v>
      </c>
      <c r="C26" s="21"/>
      <c r="D26" s="16">
        <f t="shared" si="0"/>
        <v>46348</v>
      </c>
      <c r="E26" s="16">
        <f t="shared" si="4"/>
        <v>46361</v>
      </c>
      <c r="F26" s="24"/>
      <c r="G26" s="16">
        <f t="shared" si="2"/>
        <v>46347</v>
      </c>
      <c r="H26" s="16">
        <f t="shared" si="3"/>
        <v>46361</v>
      </c>
    </row>
    <row r="27" spans="1:12" x14ac:dyDescent="0.25">
      <c r="A27" s="7">
        <v>46402</v>
      </c>
      <c r="B27" s="3" t="s">
        <v>7</v>
      </c>
      <c r="C27" s="21"/>
      <c r="D27" s="16">
        <f t="shared" si="0"/>
        <v>46362</v>
      </c>
      <c r="E27" s="16">
        <f t="shared" si="4"/>
        <v>46375</v>
      </c>
      <c r="F27" s="24"/>
      <c r="G27" s="16">
        <f t="shared" si="2"/>
        <v>46361</v>
      </c>
      <c r="H27" s="16">
        <f t="shared" si="3"/>
        <v>46375</v>
      </c>
    </row>
    <row r="28" spans="1:12" x14ac:dyDescent="0.25">
      <c r="A28" s="7">
        <v>46416</v>
      </c>
      <c r="B28" s="3" t="s">
        <v>19</v>
      </c>
      <c r="C28" s="21"/>
      <c r="D28" s="16">
        <f t="shared" si="0"/>
        <v>46376</v>
      </c>
      <c r="E28" s="16">
        <f>D28+20</f>
        <v>46396</v>
      </c>
      <c r="F28" s="24"/>
      <c r="G28" s="16">
        <f t="shared" si="2"/>
        <v>46375</v>
      </c>
      <c r="H28" s="16">
        <f>G28+21</f>
        <v>46396</v>
      </c>
    </row>
    <row r="29" spans="1:12" s="5" customFormat="1" x14ac:dyDescent="0.25">
      <c r="C29" s="6"/>
      <c r="D29" s="19"/>
      <c r="E29" s="19"/>
      <c r="F29" s="20"/>
      <c r="G29" s="19"/>
      <c r="H29" s="19"/>
    </row>
    <row r="30" spans="1:12" s="5" customFormat="1" x14ac:dyDescent="0.25">
      <c r="C30" s="6"/>
      <c r="D30" s="19"/>
      <c r="E30" s="19"/>
      <c r="F30" s="20"/>
      <c r="G30" s="19"/>
      <c r="H30" s="19"/>
    </row>
    <row r="31" spans="1:12" s="5" customFormat="1" x14ac:dyDescent="0.25">
      <c r="C31" s="6"/>
      <c r="D31" s="19"/>
      <c r="E31" s="19"/>
      <c r="F31" s="20"/>
      <c r="G31" s="19"/>
      <c r="H31" s="19"/>
    </row>
    <row r="32" spans="1:12" ht="57" customHeight="1" x14ac:dyDescent="0.45">
      <c r="A32" s="40" t="s">
        <v>1</v>
      </c>
      <c r="B32" s="40"/>
      <c r="C32" s="40"/>
      <c r="D32" s="40"/>
      <c r="E32" s="40"/>
      <c r="F32" s="40"/>
      <c r="G32" s="40"/>
      <c r="H32" s="40"/>
      <c r="I32" s="8"/>
      <c r="J32" s="8"/>
      <c r="K32" s="8"/>
      <c r="L32" s="8"/>
    </row>
    <row r="33" spans="1:8" s="5" customFormat="1" x14ac:dyDescent="0.25">
      <c r="A33" s="6"/>
      <c r="C33" s="6"/>
      <c r="D33" s="19"/>
      <c r="E33" s="19"/>
      <c r="F33" s="20"/>
      <c r="G33" s="19"/>
      <c r="H33" s="19"/>
    </row>
    <row r="34" spans="1:8" s="5" customFormat="1" x14ac:dyDescent="0.25">
      <c r="A34" s="6"/>
      <c r="C34" s="6"/>
      <c r="D34" s="19"/>
      <c r="E34" s="19"/>
      <c r="F34" s="20"/>
      <c r="G34" s="19"/>
      <c r="H34" s="19"/>
    </row>
    <row r="35" spans="1:8" s="5" customFormat="1" x14ac:dyDescent="0.25">
      <c r="A35" s="6"/>
      <c r="C35" s="6"/>
      <c r="D35" s="19"/>
      <c r="E35" s="19"/>
      <c r="F35" s="20"/>
      <c r="G35" s="19"/>
      <c r="H35" s="19"/>
    </row>
    <row r="36" spans="1:8" s="5" customFormat="1" x14ac:dyDescent="0.25">
      <c r="A36" s="6"/>
      <c r="C36" s="6"/>
      <c r="D36" s="19"/>
      <c r="E36" s="19"/>
      <c r="F36" s="20"/>
      <c r="G36" s="19"/>
      <c r="H36" s="19"/>
    </row>
    <row r="37" spans="1:8" s="5" customFormat="1" x14ac:dyDescent="0.25">
      <c r="A37" s="6"/>
      <c r="C37" s="6"/>
      <c r="D37" s="19"/>
      <c r="E37" s="19"/>
      <c r="F37" s="20"/>
      <c r="G37" s="19"/>
      <c r="H37" s="19"/>
    </row>
    <row r="38" spans="1:8" s="5" customFormat="1" x14ac:dyDescent="0.25">
      <c r="A38" s="6"/>
      <c r="C38" s="6"/>
      <c r="D38" s="19"/>
      <c r="E38" s="19"/>
      <c r="F38" s="20"/>
      <c r="G38" s="19"/>
      <c r="H38" s="19"/>
    </row>
    <row r="39" spans="1:8" s="5" customFormat="1" x14ac:dyDescent="0.25">
      <c r="A39" s="6"/>
      <c r="C39" s="6"/>
      <c r="D39" s="19"/>
      <c r="E39" s="19"/>
      <c r="F39" s="20"/>
      <c r="G39" s="19"/>
      <c r="H39" s="19"/>
    </row>
    <row r="40" spans="1:8" x14ac:dyDescent="0.25">
      <c r="A40" s="6"/>
    </row>
    <row r="41" spans="1:8" x14ac:dyDescent="0.25">
      <c r="A41" s="6"/>
    </row>
  </sheetData>
  <sheetProtection algorithmName="SHA-512" hashValue="4u//+7EOMbvMzq4QbqD8/DqRV7oRiwbF4PeFMCOvD3A1JYYWZjLfXyo8ibdNkZUdFcdSGLlA7Dx2f3NmNLKIaA==" saltValue="B/cy2yphx17u7jgDM2W6ZQ==" spinCount="100000" sheet="1" objects="1" scenarios="1" selectLockedCells="1" selectUnlockedCells="1"/>
  <mergeCells count="5">
    <mergeCell ref="D1:E1"/>
    <mergeCell ref="D2:E2"/>
    <mergeCell ref="G1:H1"/>
    <mergeCell ref="G2:H2"/>
    <mergeCell ref="A32:H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XFD1048576"/>
    </sheetView>
  </sheetViews>
  <sheetFormatPr defaultRowHeight="15" x14ac:dyDescent="0.25"/>
  <cols>
    <col min="1" max="2" width="12" customWidth="1"/>
    <col min="3" max="3" width="2.7109375" customWidth="1"/>
    <col min="4" max="5" width="12" style="17" customWidth="1"/>
  </cols>
  <sheetData>
    <row r="1" spans="1:5" s="15" customFormat="1" ht="49.5" customHeight="1" x14ac:dyDescent="0.25">
      <c r="A1" s="13" t="s">
        <v>0</v>
      </c>
      <c r="B1" s="39" t="s">
        <v>2</v>
      </c>
      <c r="C1" s="22"/>
      <c r="D1" s="43" t="s">
        <v>34</v>
      </c>
      <c r="E1" s="43"/>
    </row>
    <row r="2" spans="1:5" x14ac:dyDescent="0.25">
      <c r="A2" s="7">
        <v>46037</v>
      </c>
      <c r="B2" s="3" t="s">
        <v>7</v>
      </c>
      <c r="C2" s="21"/>
      <c r="D2" s="16"/>
      <c r="E2" s="16"/>
    </row>
    <row r="3" spans="1:5" x14ac:dyDescent="0.25">
      <c r="A3" s="7">
        <v>46052</v>
      </c>
      <c r="B3" s="3" t="s">
        <v>19</v>
      </c>
      <c r="C3" s="21"/>
      <c r="D3" s="16">
        <v>45998</v>
      </c>
      <c r="E3" s="16">
        <f>D3+28</f>
        <v>46026</v>
      </c>
    </row>
    <row r="4" spans="1:5" x14ac:dyDescent="0.25">
      <c r="A4" s="7">
        <v>46066</v>
      </c>
      <c r="B4" s="3" t="s">
        <v>23</v>
      </c>
      <c r="C4" s="21"/>
      <c r="D4" s="16"/>
      <c r="E4" s="16"/>
    </row>
    <row r="5" spans="1:5" x14ac:dyDescent="0.25">
      <c r="A5" s="7">
        <v>46080</v>
      </c>
      <c r="B5" s="3" t="s">
        <v>26</v>
      </c>
      <c r="C5" s="21"/>
      <c r="D5" s="16">
        <f>E3</f>
        <v>46026</v>
      </c>
      <c r="E5" s="16">
        <f>D5+28</f>
        <v>46054</v>
      </c>
    </row>
    <row r="6" spans="1:5" x14ac:dyDescent="0.25">
      <c r="A6" s="7">
        <v>46094</v>
      </c>
      <c r="B6" s="3" t="s">
        <v>24</v>
      </c>
      <c r="C6" s="21"/>
      <c r="D6" s="16">
        <f>E5</f>
        <v>46054</v>
      </c>
      <c r="E6" s="16">
        <f>D6+28</f>
        <v>46082</v>
      </c>
    </row>
    <row r="7" spans="1:5" x14ac:dyDescent="0.25">
      <c r="A7" s="7">
        <v>46112</v>
      </c>
      <c r="B7" s="3" t="s">
        <v>27</v>
      </c>
      <c r="C7" s="21"/>
      <c r="D7" s="16"/>
      <c r="E7" s="16"/>
    </row>
    <row r="8" spans="1:5" x14ac:dyDescent="0.25">
      <c r="A8" s="7">
        <v>46127</v>
      </c>
      <c r="B8" s="3" t="s">
        <v>25</v>
      </c>
      <c r="C8" s="21"/>
      <c r="D8" s="16">
        <f>E6</f>
        <v>46082</v>
      </c>
      <c r="E8" s="16">
        <f>D8+28</f>
        <v>46110</v>
      </c>
    </row>
    <row r="9" spans="1:5" x14ac:dyDescent="0.25">
      <c r="A9" s="7">
        <v>46142</v>
      </c>
      <c r="B9" s="3" t="s">
        <v>28</v>
      </c>
      <c r="C9" s="21"/>
      <c r="D9" s="16"/>
      <c r="E9" s="16"/>
    </row>
    <row r="10" spans="1:5" x14ac:dyDescent="0.25">
      <c r="A10" s="7">
        <v>46157</v>
      </c>
      <c r="B10" s="3" t="s">
        <v>3</v>
      </c>
      <c r="C10" s="21"/>
      <c r="D10" s="16">
        <f>E8</f>
        <v>46110</v>
      </c>
      <c r="E10" s="16">
        <f t="shared" ref="E10:E27" si="0">D10+28</f>
        <v>46138</v>
      </c>
    </row>
    <row r="11" spans="1:5" x14ac:dyDescent="0.25">
      <c r="A11" s="7">
        <v>46171</v>
      </c>
      <c r="B11" s="3" t="s">
        <v>29</v>
      </c>
      <c r="C11" s="21"/>
      <c r="D11" s="16"/>
      <c r="E11" s="16"/>
    </row>
    <row r="12" spans="1:5" x14ac:dyDescent="0.25">
      <c r="A12" s="7">
        <v>46188</v>
      </c>
      <c r="B12" s="3" t="s">
        <v>8</v>
      </c>
      <c r="C12" s="21"/>
      <c r="D12" s="16">
        <f>E10</f>
        <v>46138</v>
      </c>
      <c r="E12" s="16">
        <f t="shared" si="0"/>
        <v>46166</v>
      </c>
    </row>
    <row r="13" spans="1:5" x14ac:dyDescent="0.25">
      <c r="A13" s="7">
        <v>46203</v>
      </c>
      <c r="B13" s="3" t="s">
        <v>9</v>
      </c>
      <c r="C13" s="21"/>
      <c r="D13" s="16"/>
      <c r="E13" s="16"/>
    </row>
    <row r="14" spans="1:5" x14ac:dyDescent="0.25">
      <c r="A14" s="7">
        <v>46218</v>
      </c>
      <c r="B14" s="3" t="s">
        <v>4</v>
      </c>
      <c r="C14" s="21"/>
      <c r="D14" s="16">
        <f>E12</f>
        <v>46166</v>
      </c>
      <c r="E14" s="16">
        <f t="shared" si="0"/>
        <v>46194</v>
      </c>
    </row>
    <row r="15" spans="1:5" x14ac:dyDescent="0.25">
      <c r="A15" s="7">
        <v>46234</v>
      </c>
      <c r="B15" s="3" t="s">
        <v>10</v>
      </c>
      <c r="C15" s="21"/>
      <c r="D15" s="16">
        <f>E14</f>
        <v>46194</v>
      </c>
      <c r="E15" s="16">
        <f t="shared" si="0"/>
        <v>46222</v>
      </c>
    </row>
    <row r="16" spans="1:5" x14ac:dyDescent="0.25">
      <c r="A16" s="7">
        <v>46248</v>
      </c>
      <c r="B16" s="3" t="s">
        <v>5</v>
      </c>
      <c r="C16" s="21"/>
      <c r="D16" s="16"/>
      <c r="E16" s="16"/>
    </row>
    <row r="17" spans="1:10" x14ac:dyDescent="0.25">
      <c r="A17" s="7">
        <v>46265</v>
      </c>
      <c r="B17" s="3" t="s">
        <v>11</v>
      </c>
      <c r="C17" s="21"/>
      <c r="D17" s="16">
        <f>E15</f>
        <v>46222</v>
      </c>
      <c r="E17" s="16">
        <f t="shared" si="0"/>
        <v>46250</v>
      </c>
    </row>
    <row r="18" spans="1:10" x14ac:dyDescent="0.25">
      <c r="A18" s="7">
        <v>46280</v>
      </c>
      <c r="B18" s="3" t="s">
        <v>6</v>
      </c>
      <c r="C18" s="21"/>
      <c r="D18" s="16"/>
      <c r="E18" s="16"/>
    </row>
    <row r="19" spans="1:10" x14ac:dyDescent="0.25">
      <c r="A19" s="7">
        <v>46295</v>
      </c>
      <c r="B19" s="3" t="s">
        <v>12</v>
      </c>
      <c r="C19" s="21"/>
      <c r="D19" s="16">
        <f>E17</f>
        <v>46250</v>
      </c>
      <c r="E19" s="16">
        <f t="shared" si="0"/>
        <v>46278</v>
      </c>
    </row>
    <row r="20" spans="1:10" x14ac:dyDescent="0.25">
      <c r="A20" s="7">
        <v>46310</v>
      </c>
      <c r="B20" s="3" t="s">
        <v>13</v>
      </c>
      <c r="C20" s="21"/>
      <c r="D20" s="16"/>
      <c r="E20" s="16"/>
    </row>
    <row r="21" spans="1:10" x14ac:dyDescent="0.25">
      <c r="A21" s="7">
        <v>46325</v>
      </c>
      <c r="B21" s="3" t="s">
        <v>14</v>
      </c>
      <c r="C21" s="21"/>
      <c r="D21" s="16">
        <f>E19</f>
        <v>46278</v>
      </c>
      <c r="E21" s="16">
        <f t="shared" si="0"/>
        <v>46306</v>
      </c>
    </row>
    <row r="22" spans="1:10" x14ac:dyDescent="0.25">
      <c r="A22" s="7">
        <v>46339</v>
      </c>
      <c r="B22" s="3" t="s">
        <v>15</v>
      </c>
      <c r="C22" s="21"/>
      <c r="D22" s="16"/>
      <c r="E22" s="16"/>
    </row>
    <row r="23" spans="1:10" x14ac:dyDescent="0.25">
      <c r="A23" s="7">
        <v>46356</v>
      </c>
      <c r="B23" s="3" t="s">
        <v>16</v>
      </c>
      <c r="C23" s="21"/>
      <c r="D23" s="16">
        <f>E21</f>
        <v>46306</v>
      </c>
      <c r="E23" s="16">
        <f t="shared" si="0"/>
        <v>46334</v>
      </c>
    </row>
    <row r="24" spans="1:10" x14ac:dyDescent="0.25">
      <c r="A24" s="7">
        <v>46371</v>
      </c>
      <c r="B24" s="3" t="s">
        <v>17</v>
      </c>
      <c r="C24" s="21"/>
      <c r="D24" s="16"/>
      <c r="E24" s="16"/>
    </row>
    <row r="25" spans="1:10" x14ac:dyDescent="0.25">
      <c r="A25" s="7">
        <v>46387</v>
      </c>
      <c r="B25" s="3" t="s">
        <v>18</v>
      </c>
      <c r="C25" s="21"/>
      <c r="D25" s="16">
        <f>E23</f>
        <v>46334</v>
      </c>
      <c r="E25" s="16">
        <f t="shared" si="0"/>
        <v>46362</v>
      </c>
    </row>
    <row r="26" spans="1:10" x14ac:dyDescent="0.25">
      <c r="A26" s="7">
        <v>46402</v>
      </c>
      <c r="B26" s="3" t="s">
        <v>7</v>
      </c>
      <c r="C26" s="21"/>
      <c r="D26" s="16"/>
      <c r="E26" s="16"/>
    </row>
    <row r="27" spans="1:10" x14ac:dyDescent="0.25">
      <c r="A27" s="7">
        <v>46416</v>
      </c>
      <c r="B27" s="3" t="s">
        <v>19</v>
      </c>
      <c r="C27" s="21"/>
      <c r="D27" s="16">
        <f>E25</f>
        <v>46362</v>
      </c>
      <c r="E27" s="16">
        <f t="shared" si="0"/>
        <v>46390</v>
      </c>
    </row>
    <row r="32" spans="1:10" ht="108" customHeight="1" x14ac:dyDescent="0.45">
      <c r="A32" s="40" t="s">
        <v>1</v>
      </c>
      <c r="B32" s="40"/>
      <c r="C32" s="40"/>
      <c r="D32" s="40"/>
      <c r="E32" s="40"/>
      <c r="F32" s="8"/>
      <c r="G32" s="8"/>
      <c r="H32" s="8"/>
      <c r="I32" s="8"/>
      <c r="J32" s="8"/>
    </row>
  </sheetData>
  <sheetProtection algorithmName="SHA-512" hashValue="PPEz7fRqpgXpkXwhacVf8cROxLTex28FLV6HRzYODyP0nUUpDy4Wj1PLCj5wBefMR43lk+sXuyD3IejOgksxZQ==" saltValue="+Avl7C8XA3+03MGYljcPFQ==" spinCount="100000" sheet="1" objects="1" scenarios="1" selectLockedCells="1" selectUnlockedCells="1"/>
  <mergeCells count="2">
    <mergeCell ref="D1:E1"/>
    <mergeCell ref="A32:E3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workbookViewId="0">
      <selection activeCell="A36" sqref="A36"/>
    </sheetView>
  </sheetViews>
  <sheetFormatPr defaultRowHeight="15" x14ac:dyDescent="0.25"/>
  <cols>
    <col min="1" max="2" width="12" customWidth="1"/>
    <col min="3" max="3" width="2.7109375" customWidth="1"/>
    <col min="4" max="5" width="12" style="17" customWidth="1"/>
  </cols>
  <sheetData>
    <row r="1" spans="1:5" s="15" customFormat="1" ht="49.5" customHeight="1" x14ac:dyDescent="0.25">
      <c r="A1" s="13" t="s">
        <v>0</v>
      </c>
      <c r="B1" s="39" t="s">
        <v>2</v>
      </c>
      <c r="C1" s="22"/>
      <c r="D1" s="43" t="s">
        <v>41</v>
      </c>
      <c r="E1" s="43"/>
    </row>
    <row r="2" spans="1:5" x14ac:dyDescent="0.25">
      <c r="A2" s="7">
        <v>46037</v>
      </c>
      <c r="B2" s="3" t="s">
        <v>7</v>
      </c>
      <c r="C2" s="21"/>
      <c r="D2" s="16"/>
      <c r="E2" s="16"/>
    </row>
    <row r="3" spans="1:5" x14ac:dyDescent="0.25">
      <c r="A3" s="7">
        <v>46052</v>
      </c>
      <c r="B3" s="3" t="s">
        <v>19</v>
      </c>
      <c r="C3" s="21"/>
      <c r="D3" s="16">
        <v>45998</v>
      </c>
      <c r="E3" s="16">
        <f>D3+28</f>
        <v>46026</v>
      </c>
    </row>
    <row r="4" spans="1:5" x14ac:dyDescent="0.25">
      <c r="A4" s="7">
        <v>46066</v>
      </c>
      <c r="B4" s="3" t="s">
        <v>23</v>
      </c>
      <c r="C4" s="21"/>
      <c r="D4" s="16"/>
      <c r="E4" s="16"/>
    </row>
    <row r="5" spans="1:5" x14ac:dyDescent="0.25">
      <c r="A5" s="7">
        <v>46080</v>
      </c>
      <c r="B5" s="3" t="s">
        <v>26</v>
      </c>
      <c r="C5" s="21"/>
      <c r="D5" s="16">
        <f>E3</f>
        <v>46026</v>
      </c>
      <c r="E5" s="16">
        <f>D5+28</f>
        <v>46054</v>
      </c>
    </row>
    <row r="6" spans="1:5" x14ac:dyDescent="0.25">
      <c r="A6" s="7">
        <v>46094</v>
      </c>
      <c r="B6" s="3" t="s">
        <v>24</v>
      </c>
      <c r="C6" s="21"/>
      <c r="D6" s="16">
        <f>E5</f>
        <v>46054</v>
      </c>
      <c r="E6" s="16">
        <f>D6+28</f>
        <v>46082</v>
      </c>
    </row>
    <row r="7" spans="1:5" x14ac:dyDescent="0.25">
      <c r="A7" s="7">
        <v>46112</v>
      </c>
      <c r="B7" s="3" t="s">
        <v>27</v>
      </c>
      <c r="C7" s="21"/>
      <c r="D7" s="16"/>
      <c r="E7" s="16"/>
    </row>
    <row r="8" spans="1:5" x14ac:dyDescent="0.25">
      <c r="A8" s="7">
        <v>46127</v>
      </c>
      <c r="B8" s="3" t="s">
        <v>25</v>
      </c>
      <c r="C8" s="21"/>
      <c r="D8" s="16">
        <f>E6</f>
        <v>46082</v>
      </c>
      <c r="E8" s="16">
        <f>D8+28</f>
        <v>46110</v>
      </c>
    </row>
    <row r="9" spans="1:5" x14ac:dyDescent="0.25">
      <c r="A9" s="7">
        <v>46142</v>
      </c>
      <c r="B9" s="3" t="s">
        <v>28</v>
      </c>
      <c r="C9" s="21"/>
      <c r="D9" s="16"/>
      <c r="E9" s="16"/>
    </row>
    <row r="10" spans="1:5" x14ac:dyDescent="0.25">
      <c r="A10" s="7">
        <v>46157</v>
      </c>
      <c r="B10" s="3" t="s">
        <v>3</v>
      </c>
      <c r="C10" s="21"/>
      <c r="D10" s="16">
        <f>E8</f>
        <v>46110</v>
      </c>
      <c r="E10" s="16">
        <f t="shared" ref="E10:E27" si="0">D10+28</f>
        <v>46138</v>
      </c>
    </row>
    <row r="11" spans="1:5" x14ac:dyDescent="0.25">
      <c r="A11" s="7">
        <v>46171</v>
      </c>
      <c r="B11" s="3" t="s">
        <v>29</v>
      </c>
      <c r="C11" s="21"/>
      <c r="D11" s="16"/>
      <c r="E11" s="16"/>
    </row>
    <row r="12" spans="1:5" x14ac:dyDescent="0.25">
      <c r="A12" s="7">
        <v>46188</v>
      </c>
      <c r="B12" s="3" t="s">
        <v>8</v>
      </c>
      <c r="C12" s="21"/>
      <c r="D12" s="16">
        <f>E10</f>
        <v>46138</v>
      </c>
      <c r="E12" s="16">
        <f t="shared" si="0"/>
        <v>46166</v>
      </c>
    </row>
    <row r="13" spans="1:5" x14ac:dyDescent="0.25">
      <c r="A13" s="7">
        <v>46203</v>
      </c>
      <c r="B13" s="3" t="s">
        <v>9</v>
      </c>
      <c r="C13" s="21"/>
      <c r="D13" s="16"/>
      <c r="E13" s="16"/>
    </row>
    <row r="14" spans="1:5" x14ac:dyDescent="0.25">
      <c r="A14" s="7">
        <v>46218</v>
      </c>
      <c r="B14" s="3" t="s">
        <v>4</v>
      </c>
      <c r="C14" s="21"/>
      <c r="D14" s="16">
        <f>E12</f>
        <v>46166</v>
      </c>
      <c r="E14" s="16">
        <f t="shared" si="0"/>
        <v>46194</v>
      </c>
    </row>
    <row r="15" spans="1:5" x14ac:dyDescent="0.25">
      <c r="A15" s="7">
        <v>46234</v>
      </c>
      <c r="B15" s="3" t="s">
        <v>10</v>
      </c>
      <c r="C15" s="21"/>
      <c r="D15" s="16">
        <f>E14</f>
        <v>46194</v>
      </c>
      <c r="E15" s="16">
        <f t="shared" si="0"/>
        <v>46222</v>
      </c>
    </row>
    <row r="16" spans="1:5" x14ac:dyDescent="0.25">
      <c r="A16" s="7">
        <v>46248</v>
      </c>
      <c r="B16" s="3" t="s">
        <v>5</v>
      </c>
      <c r="C16" s="21"/>
      <c r="D16" s="16"/>
      <c r="E16" s="16"/>
    </row>
    <row r="17" spans="1:7" x14ac:dyDescent="0.25">
      <c r="A17" s="7">
        <v>46265</v>
      </c>
      <c r="B17" s="3" t="s">
        <v>11</v>
      </c>
      <c r="C17" s="21"/>
      <c r="D17" s="16">
        <f>E15</f>
        <v>46222</v>
      </c>
      <c r="E17" s="16">
        <f t="shared" si="0"/>
        <v>46250</v>
      </c>
    </row>
    <row r="18" spans="1:7" x14ac:dyDescent="0.25">
      <c r="A18" s="7">
        <v>46280</v>
      </c>
      <c r="B18" s="3" t="s">
        <v>6</v>
      </c>
      <c r="C18" s="21"/>
      <c r="D18" s="16"/>
      <c r="E18" s="16"/>
    </row>
    <row r="19" spans="1:7" x14ac:dyDescent="0.25">
      <c r="A19" s="7">
        <v>46295</v>
      </c>
      <c r="B19" s="3" t="s">
        <v>12</v>
      </c>
      <c r="C19" s="21"/>
      <c r="D19" s="16">
        <f>E17</f>
        <v>46250</v>
      </c>
      <c r="E19" s="16">
        <f t="shared" si="0"/>
        <v>46278</v>
      </c>
    </row>
    <row r="20" spans="1:7" x14ac:dyDescent="0.25">
      <c r="A20" s="7">
        <v>46310</v>
      </c>
      <c r="B20" s="3" t="s">
        <v>13</v>
      </c>
      <c r="C20" s="21"/>
      <c r="D20" s="16"/>
      <c r="E20" s="16"/>
    </row>
    <row r="21" spans="1:7" x14ac:dyDescent="0.25">
      <c r="A21" s="7">
        <v>46325</v>
      </c>
      <c r="B21" s="3" t="s">
        <v>14</v>
      </c>
      <c r="C21" s="21"/>
      <c r="D21" s="16">
        <f>E19</f>
        <v>46278</v>
      </c>
      <c r="E21" s="16">
        <f t="shared" si="0"/>
        <v>46306</v>
      </c>
    </row>
    <row r="22" spans="1:7" x14ac:dyDescent="0.25">
      <c r="A22" s="7">
        <v>46339</v>
      </c>
      <c r="B22" s="3" t="s">
        <v>15</v>
      </c>
      <c r="C22" s="21"/>
      <c r="D22" s="16"/>
      <c r="E22" s="16"/>
    </row>
    <row r="23" spans="1:7" x14ac:dyDescent="0.25">
      <c r="A23" s="7">
        <v>46356</v>
      </c>
      <c r="B23" s="3" t="s">
        <v>16</v>
      </c>
      <c r="C23" s="21"/>
      <c r="D23" s="16">
        <f>E21</f>
        <v>46306</v>
      </c>
      <c r="E23" s="16">
        <f t="shared" si="0"/>
        <v>46334</v>
      </c>
    </row>
    <row r="24" spans="1:7" x14ac:dyDescent="0.25">
      <c r="A24" s="7">
        <v>46371</v>
      </c>
      <c r="B24" s="3" t="s">
        <v>17</v>
      </c>
      <c r="C24" s="21"/>
      <c r="D24" s="16"/>
      <c r="E24" s="16"/>
    </row>
    <row r="25" spans="1:7" x14ac:dyDescent="0.25">
      <c r="A25" s="7">
        <v>46387</v>
      </c>
      <c r="B25" s="3" t="s">
        <v>18</v>
      </c>
      <c r="C25" s="21"/>
      <c r="D25" s="16">
        <f>E23</f>
        <v>46334</v>
      </c>
      <c r="E25" s="16">
        <f t="shared" si="0"/>
        <v>46362</v>
      </c>
    </row>
    <row r="26" spans="1:7" x14ac:dyDescent="0.25">
      <c r="A26" s="7">
        <v>46402</v>
      </c>
      <c r="B26" s="3" t="s">
        <v>7</v>
      </c>
      <c r="C26" s="21"/>
      <c r="D26" s="16"/>
      <c r="E26" s="16"/>
    </row>
    <row r="27" spans="1:7" x14ac:dyDescent="0.25">
      <c r="A27" s="7">
        <v>46416</v>
      </c>
      <c r="B27" s="3" t="s">
        <v>19</v>
      </c>
      <c r="C27" s="21"/>
      <c r="D27" s="16">
        <f>E25</f>
        <v>46362</v>
      </c>
      <c r="E27" s="16">
        <f t="shared" si="0"/>
        <v>46390</v>
      </c>
    </row>
    <row r="32" spans="1:7" ht="110.1" customHeight="1" x14ac:dyDescent="0.45">
      <c r="A32" s="40" t="s">
        <v>1</v>
      </c>
      <c r="B32" s="40"/>
      <c r="C32" s="40"/>
      <c r="D32" s="40"/>
      <c r="E32" s="40"/>
      <c r="F32" s="8"/>
      <c r="G32" s="8"/>
    </row>
  </sheetData>
  <sheetProtection algorithmName="SHA-512" hashValue="9qRPrXM6oxNMvBZ/H42OwN7GlTUa0fchhOaFvHF4Sb2DD7x7W5S7u7nWAHBjZEpoVXvRgDwX2l06zE/qLvO+ng==" saltValue="dYE0GYl3aO0pkLiaPVpb0w==" spinCount="100000" sheet="1" objects="1" scenarios="1" selectLockedCells="1" selectUnlockedCells="1"/>
  <mergeCells count="2">
    <mergeCell ref="D1:E1"/>
    <mergeCell ref="A32:E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workbookViewId="0">
      <selection activeCell="D4" sqref="D4"/>
    </sheetView>
  </sheetViews>
  <sheetFormatPr defaultRowHeight="15" x14ac:dyDescent="0.25"/>
  <cols>
    <col min="1" max="1" width="12" style="5" customWidth="1"/>
    <col min="2" max="2" width="12" customWidth="1"/>
    <col min="3" max="3" width="2.7109375" customWidth="1"/>
    <col min="4" max="5" width="12" customWidth="1"/>
    <col min="6" max="6" width="2.7109375" customWidth="1"/>
    <col min="7" max="8" width="12" customWidth="1"/>
  </cols>
  <sheetData>
    <row r="1" spans="1:8" s="25" customFormat="1" ht="45" customHeight="1" x14ac:dyDescent="0.25">
      <c r="C1" s="26"/>
      <c r="D1" s="41" t="s">
        <v>21</v>
      </c>
      <c r="E1" s="41"/>
      <c r="F1" s="27"/>
      <c r="G1" s="42" t="s">
        <v>22</v>
      </c>
      <c r="H1" s="42"/>
    </row>
    <row r="2" spans="1:8" s="18" customFormat="1" ht="60" customHeight="1" x14ac:dyDescent="0.25">
      <c r="A2" s="13" t="s">
        <v>0</v>
      </c>
      <c r="B2" s="39" t="s">
        <v>2</v>
      </c>
      <c r="C2" s="22"/>
      <c r="D2" s="43" t="s">
        <v>37</v>
      </c>
      <c r="E2" s="43"/>
      <c r="F2" s="23"/>
      <c r="G2" s="43" t="s">
        <v>36</v>
      </c>
      <c r="H2" s="43"/>
    </row>
    <row r="3" spans="1:8" x14ac:dyDescent="0.25">
      <c r="A3" s="7">
        <v>46037</v>
      </c>
      <c r="B3" s="3" t="s">
        <v>7</v>
      </c>
      <c r="C3" s="21"/>
      <c r="D3" s="16">
        <f>'Animal Control'!D3</f>
        <v>46005</v>
      </c>
      <c r="E3" s="16">
        <f>D3+13</f>
        <v>46018</v>
      </c>
      <c r="F3" s="24"/>
      <c r="G3" s="16">
        <f>D3-1</f>
        <v>46004</v>
      </c>
      <c r="H3" s="16">
        <f>G3+14</f>
        <v>46018</v>
      </c>
    </row>
    <row r="4" spans="1:8" x14ac:dyDescent="0.25">
      <c r="A4" s="7">
        <v>46052</v>
      </c>
      <c r="B4" s="3" t="s">
        <v>19</v>
      </c>
      <c r="C4" s="21"/>
      <c r="D4" s="16">
        <f t="shared" ref="D4:D28" si="0">E3+1</f>
        <v>46019</v>
      </c>
      <c r="E4" s="16">
        <f>D4+20</f>
        <v>46039</v>
      </c>
      <c r="F4" s="24"/>
      <c r="G4" s="16">
        <f>H3</f>
        <v>46018</v>
      </c>
      <c r="H4" s="16">
        <f>G4+21</f>
        <v>46039</v>
      </c>
    </row>
    <row r="5" spans="1:8" x14ac:dyDescent="0.25">
      <c r="A5" s="7">
        <v>46066</v>
      </c>
      <c r="B5" s="3" t="s">
        <v>23</v>
      </c>
      <c r="C5" s="21"/>
      <c r="D5" s="16">
        <f t="shared" si="0"/>
        <v>46040</v>
      </c>
      <c r="E5" s="16">
        <f t="shared" ref="E5:E10" si="1">D5+13</f>
        <v>46053</v>
      </c>
      <c r="F5" s="24"/>
      <c r="G5" s="16">
        <f>H4</f>
        <v>46039</v>
      </c>
      <c r="H5" s="16">
        <f>G5+14</f>
        <v>46053</v>
      </c>
    </row>
    <row r="6" spans="1:8" x14ac:dyDescent="0.25">
      <c r="A6" s="7">
        <v>46080</v>
      </c>
      <c r="B6" s="3" t="s">
        <v>26</v>
      </c>
      <c r="C6" s="21"/>
      <c r="D6" s="16">
        <f t="shared" si="0"/>
        <v>46054</v>
      </c>
      <c r="E6" s="16">
        <f t="shared" si="1"/>
        <v>46067</v>
      </c>
      <c r="F6" s="24"/>
      <c r="G6" s="16">
        <f t="shared" ref="G6:G28" si="2">H5</f>
        <v>46053</v>
      </c>
      <c r="H6" s="16">
        <f t="shared" ref="H6:H27" si="3">G6+14</f>
        <v>46067</v>
      </c>
    </row>
    <row r="7" spans="1:8" x14ac:dyDescent="0.25">
      <c r="A7" s="7">
        <v>46094</v>
      </c>
      <c r="B7" s="3" t="s">
        <v>24</v>
      </c>
      <c r="C7" s="21"/>
      <c r="D7" s="16">
        <f t="shared" si="0"/>
        <v>46068</v>
      </c>
      <c r="E7" s="16">
        <f t="shared" si="1"/>
        <v>46081</v>
      </c>
      <c r="F7" s="24"/>
      <c r="G7" s="16">
        <f t="shared" si="2"/>
        <v>46067</v>
      </c>
      <c r="H7" s="16">
        <f t="shared" si="3"/>
        <v>46081</v>
      </c>
    </row>
    <row r="8" spans="1:8" x14ac:dyDescent="0.25">
      <c r="A8" s="7">
        <v>46112</v>
      </c>
      <c r="B8" s="3" t="s">
        <v>27</v>
      </c>
      <c r="C8" s="21"/>
      <c r="D8" s="16">
        <f t="shared" si="0"/>
        <v>46082</v>
      </c>
      <c r="E8" s="16">
        <f t="shared" si="1"/>
        <v>46095</v>
      </c>
      <c r="F8" s="24"/>
      <c r="G8" s="16">
        <f t="shared" si="2"/>
        <v>46081</v>
      </c>
      <c r="H8" s="16">
        <f t="shared" si="3"/>
        <v>46095</v>
      </c>
    </row>
    <row r="9" spans="1:8" x14ac:dyDescent="0.25">
      <c r="A9" s="7">
        <v>46127</v>
      </c>
      <c r="B9" s="3" t="s">
        <v>25</v>
      </c>
      <c r="C9" s="21"/>
      <c r="D9" s="16">
        <f t="shared" si="0"/>
        <v>46096</v>
      </c>
      <c r="E9" s="16">
        <f t="shared" si="1"/>
        <v>46109</v>
      </c>
      <c r="F9" s="24"/>
      <c r="G9" s="16">
        <f t="shared" si="2"/>
        <v>46095</v>
      </c>
      <c r="H9" s="16">
        <f t="shared" si="3"/>
        <v>46109</v>
      </c>
    </row>
    <row r="10" spans="1:8" x14ac:dyDescent="0.25">
      <c r="A10" s="7">
        <v>46142</v>
      </c>
      <c r="B10" s="3" t="s">
        <v>28</v>
      </c>
      <c r="C10" s="21"/>
      <c r="D10" s="16">
        <f t="shared" si="0"/>
        <v>46110</v>
      </c>
      <c r="E10" s="16">
        <f t="shared" si="1"/>
        <v>46123</v>
      </c>
      <c r="F10" s="24"/>
      <c r="G10" s="16">
        <f t="shared" si="2"/>
        <v>46109</v>
      </c>
      <c r="H10" s="16">
        <f t="shared" si="3"/>
        <v>46123</v>
      </c>
    </row>
    <row r="11" spans="1:8" x14ac:dyDescent="0.25">
      <c r="A11" s="7">
        <v>46157</v>
      </c>
      <c r="B11" s="3" t="s">
        <v>3</v>
      </c>
      <c r="C11" s="21"/>
      <c r="D11" s="16">
        <f t="shared" si="0"/>
        <v>46124</v>
      </c>
      <c r="E11" s="16">
        <f>D11+20</f>
        <v>46144</v>
      </c>
      <c r="F11" s="24"/>
      <c r="G11" s="16">
        <f t="shared" si="2"/>
        <v>46123</v>
      </c>
      <c r="H11" s="16">
        <f>G11+21</f>
        <v>46144</v>
      </c>
    </row>
    <row r="12" spans="1:8" x14ac:dyDescent="0.25">
      <c r="A12" s="7">
        <v>46171</v>
      </c>
      <c r="B12" s="3" t="s">
        <v>29</v>
      </c>
      <c r="C12" s="21"/>
      <c r="D12" s="16">
        <f t="shared" si="0"/>
        <v>46145</v>
      </c>
      <c r="E12" s="16">
        <f>D12+13</f>
        <v>46158</v>
      </c>
      <c r="F12" s="24"/>
      <c r="G12" s="16">
        <f t="shared" si="2"/>
        <v>46144</v>
      </c>
      <c r="H12" s="16">
        <f t="shared" si="3"/>
        <v>46158</v>
      </c>
    </row>
    <row r="13" spans="1:8" x14ac:dyDescent="0.25">
      <c r="A13" s="7">
        <v>46188</v>
      </c>
      <c r="B13" s="3" t="s">
        <v>8</v>
      </c>
      <c r="C13" s="21"/>
      <c r="D13" s="16">
        <f t="shared" si="0"/>
        <v>46159</v>
      </c>
      <c r="E13" s="16">
        <f>D13+13</f>
        <v>46172</v>
      </c>
      <c r="F13" s="24"/>
      <c r="G13" s="16">
        <f t="shared" si="2"/>
        <v>46158</v>
      </c>
      <c r="H13" s="16">
        <f t="shared" si="3"/>
        <v>46172</v>
      </c>
    </row>
    <row r="14" spans="1:8" x14ac:dyDescent="0.25">
      <c r="A14" s="7">
        <v>46203</v>
      </c>
      <c r="B14" s="3" t="s">
        <v>9</v>
      </c>
      <c r="C14" s="21"/>
      <c r="D14" s="16">
        <f t="shared" si="0"/>
        <v>46173</v>
      </c>
      <c r="E14" s="16">
        <f>D14+13</f>
        <v>46186</v>
      </c>
      <c r="F14" s="24"/>
      <c r="G14" s="16">
        <f t="shared" si="2"/>
        <v>46172</v>
      </c>
      <c r="H14" s="16">
        <f t="shared" si="3"/>
        <v>46186</v>
      </c>
    </row>
    <row r="15" spans="1:8" x14ac:dyDescent="0.25">
      <c r="A15" s="7">
        <v>46218</v>
      </c>
      <c r="B15" s="3" t="s">
        <v>4</v>
      </c>
      <c r="C15" s="21"/>
      <c r="D15" s="16">
        <f t="shared" si="0"/>
        <v>46187</v>
      </c>
      <c r="E15" s="16">
        <f>D15+13</f>
        <v>46200</v>
      </c>
      <c r="F15" s="24"/>
      <c r="G15" s="16">
        <f t="shared" si="2"/>
        <v>46186</v>
      </c>
      <c r="H15" s="16">
        <f t="shared" si="3"/>
        <v>46200</v>
      </c>
    </row>
    <row r="16" spans="1:8" x14ac:dyDescent="0.25">
      <c r="A16" s="7">
        <v>46234</v>
      </c>
      <c r="B16" s="3" t="s">
        <v>10</v>
      </c>
      <c r="C16" s="21"/>
      <c r="D16" s="16">
        <f t="shared" si="0"/>
        <v>46201</v>
      </c>
      <c r="E16" s="16">
        <f>D16+20</f>
        <v>46221</v>
      </c>
      <c r="F16" s="24"/>
      <c r="G16" s="16">
        <f t="shared" si="2"/>
        <v>46200</v>
      </c>
      <c r="H16" s="16">
        <f>G16+21</f>
        <v>46221</v>
      </c>
    </row>
    <row r="17" spans="1:12" x14ac:dyDescent="0.25">
      <c r="A17" s="7">
        <v>46248</v>
      </c>
      <c r="B17" s="3" t="s">
        <v>5</v>
      </c>
      <c r="C17" s="21"/>
      <c r="D17" s="16">
        <f t="shared" si="0"/>
        <v>46222</v>
      </c>
      <c r="E17" s="16">
        <f t="shared" ref="E17:E27" si="4">D17+13</f>
        <v>46235</v>
      </c>
      <c r="F17" s="24"/>
      <c r="G17" s="16">
        <f t="shared" si="2"/>
        <v>46221</v>
      </c>
      <c r="H17" s="16">
        <f t="shared" si="3"/>
        <v>46235</v>
      </c>
    </row>
    <row r="18" spans="1:12" x14ac:dyDescent="0.25">
      <c r="A18" s="7">
        <v>46265</v>
      </c>
      <c r="B18" s="3" t="s">
        <v>11</v>
      </c>
      <c r="C18" s="21"/>
      <c r="D18" s="16">
        <f t="shared" si="0"/>
        <v>46236</v>
      </c>
      <c r="E18" s="16">
        <f t="shared" si="4"/>
        <v>46249</v>
      </c>
      <c r="F18" s="24"/>
      <c r="G18" s="16">
        <f t="shared" si="2"/>
        <v>46235</v>
      </c>
      <c r="H18" s="16">
        <f t="shared" si="3"/>
        <v>46249</v>
      </c>
    </row>
    <row r="19" spans="1:12" x14ac:dyDescent="0.25">
      <c r="A19" s="7">
        <v>46280</v>
      </c>
      <c r="B19" s="3" t="s">
        <v>6</v>
      </c>
      <c r="C19" s="21"/>
      <c r="D19" s="16">
        <f t="shared" si="0"/>
        <v>46250</v>
      </c>
      <c r="E19" s="16">
        <f t="shared" si="4"/>
        <v>46263</v>
      </c>
      <c r="F19" s="24"/>
      <c r="G19" s="16">
        <f t="shared" si="2"/>
        <v>46249</v>
      </c>
      <c r="H19" s="16">
        <f t="shared" si="3"/>
        <v>46263</v>
      </c>
    </row>
    <row r="20" spans="1:12" x14ac:dyDescent="0.25">
      <c r="A20" s="7">
        <v>46295</v>
      </c>
      <c r="B20" s="3" t="s">
        <v>12</v>
      </c>
      <c r="C20" s="21"/>
      <c r="D20" s="16">
        <f t="shared" si="0"/>
        <v>46264</v>
      </c>
      <c r="E20" s="16">
        <f t="shared" si="4"/>
        <v>46277</v>
      </c>
      <c r="F20" s="24"/>
      <c r="G20" s="16">
        <f t="shared" si="2"/>
        <v>46263</v>
      </c>
      <c r="H20" s="16">
        <f t="shared" si="3"/>
        <v>46277</v>
      </c>
    </row>
    <row r="21" spans="1:12" x14ac:dyDescent="0.25">
      <c r="A21" s="7">
        <v>46310</v>
      </c>
      <c r="B21" s="3" t="s">
        <v>13</v>
      </c>
      <c r="C21" s="21"/>
      <c r="D21" s="16">
        <f t="shared" si="0"/>
        <v>46278</v>
      </c>
      <c r="E21" s="16">
        <f t="shared" si="4"/>
        <v>46291</v>
      </c>
      <c r="F21" s="24"/>
      <c r="G21" s="16">
        <f t="shared" si="2"/>
        <v>46277</v>
      </c>
      <c r="H21" s="16">
        <f t="shared" si="3"/>
        <v>46291</v>
      </c>
    </row>
    <row r="22" spans="1:12" x14ac:dyDescent="0.25">
      <c r="A22" s="7">
        <v>46325</v>
      </c>
      <c r="B22" s="3" t="s">
        <v>14</v>
      </c>
      <c r="C22" s="21"/>
      <c r="D22" s="16">
        <f t="shared" si="0"/>
        <v>46292</v>
      </c>
      <c r="E22" s="16">
        <f t="shared" si="4"/>
        <v>46305</v>
      </c>
      <c r="F22" s="24"/>
      <c r="G22" s="16">
        <f t="shared" si="2"/>
        <v>46291</v>
      </c>
      <c r="H22" s="16">
        <f t="shared" si="3"/>
        <v>46305</v>
      </c>
    </row>
    <row r="23" spans="1:12" x14ac:dyDescent="0.25">
      <c r="A23" s="7">
        <v>46339</v>
      </c>
      <c r="B23" s="3" t="s">
        <v>15</v>
      </c>
      <c r="C23" s="21"/>
      <c r="D23" s="16">
        <f t="shared" si="0"/>
        <v>46306</v>
      </c>
      <c r="E23" s="16">
        <f t="shared" si="4"/>
        <v>46319</v>
      </c>
      <c r="F23" s="24"/>
      <c r="G23" s="16">
        <f t="shared" si="2"/>
        <v>46305</v>
      </c>
      <c r="H23" s="16">
        <f t="shared" si="3"/>
        <v>46319</v>
      </c>
    </row>
    <row r="24" spans="1:12" x14ac:dyDescent="0.25">
      <c r="A24" s="7">
        <v>46356</v>
      </c>
      <c r="B24" s="3" t="s">
        <v>16</v>
      </c>
      <c r="C24" s="21"/>
      <c r="D24" s="16">
        <f t="shared" si="0"/>
        <v>46320</v>
      </c>
      <c r="E24" s="16">
        <f t="shared" si="4"/>
        <v>46333</v>
      </c>
      <c r="F24" s="24"/>
      <c r="G24" s="16">
        <f t="shared" si="2"/>
        <v>46319</v>
      </c>
      <c r="H24" s="16">
        <f t="shared" si="3"/>
        <v>46333</v>
      </c>
    </row>
    <row r="25" spans="1:12" x14ac:dyDescent="0.25">
      <c r="A25" s="7">
        <v>46371</v>
      </c>
      <c r="B25" s="3" t="s">
        <v>17</v>
      </c>
      <c r="C25" s="21"/>
      <c r="D25" s="16">
        <f t="shared" si="0"/>
        <v>46334</v>
      </c>
      <c r="E25" s="16">
        <f t="shared" si="4"/>
        <v>46347</v>
      </c>
      <c r="F25" s="24"/>
      <c r="G25" s="16">
        <f t="shared" si="2"/>
        <v>46333</v>
      </c>
      <c r="H25" s="16">
        <f t="shared" si="3"/>
        <v>46347</v>
      </c>
    </row>
    <row r="26" spans="1:12" x14ac:dyDescent="0.25">
      <c r="A26" s="7">
        <v>46387</v>
      </c>
      <c r="B26" s="3" t="s">
        <v>18</v>
      </c>
      <c r="C26" s="21"/>
      <c r="D26" s="16">
        <f t="shared" si="0"/>
        <v>46348</v>
      </c>
      <c r="E26" s="16">
        <f t="shared" si="4"/>
        <v>46361</v>
      </c>
      <c r="F26" s="24"/>
      <c r="G26" s="16">
        <f t="shared" si="2"/>
        <v>46347</v>
      </c>
      <c r="H26" s="16">
        <f t="shared" si="3"/>
        <v>46361</v>
      </c>
    </row>
    <row r="27" spans="1:12" x14ac:dyDescent="0.25">
      <c r="A27" s="7">
        <v>46402</v>
      </c>
      <c r="B27" s="3" t="s">
        <v>7</v>
      </c>
      <c r="C27" s="21"/>
      <c r="D27" s="16">
        <f t="shared" si="0"/>
        <v>46362</v>
      </c>
      <c r="E27" s="16">
        <f t="shared" si="4"/>
        <v>46375</v>
      </c>
      <c r="F27" s="24"/>
      <c r="G27" s="16">
        <f t="shared" si="2"/>
        <v>46361</v>
      </c>
      <c r="H27" s="16">
        <f t="shared" si="3"/>
        <v>46375</v>
      </c>
    </row>
    <row r="28" spans="1:12" x14ac:dyDescent="0.25">
      <c r="A28" s="7">
        <v>46416</v>
      </c>
      <c r="B28" s="3" t="s">
        <v>19</v>
      </c>
      <c r="C28" s="21"/>
      <c r="D28" s="16">
        <f t="shared" si="0"/>
        <v>46376</v>
      </c>
      <c r="E28" s="16">
        <f>D28+20</f>
        <v>46396</v>
      </c>
      <c r="F28" s="24"/>
      <c r="G28" s="16">
        <f t="shared" si="2"/>
        <v>46375</v>
      </c>
      <c r="H28" s="16">
        <f>G28+21</f>
        <v>46396</v>
      </c>
    </row>
    <row r="29" spans="1:12" s="5" customFormat="1" x14ac:dyDescent="0.25">
      <c r="C29" s="6"/>
      <c r="D29" s="19"/>
      <c r="E29" s="19"/>
      <c r="F29" s="20"/>
      <c r="G29" s="19"/>
      <c r="H29" s="19"/>
    </row>
    <row r="30" spans="1:12" s="5" customFormat="1" x14ac:dyDescent="0.25">
      <c r="C30" s="6"/>
      <c r="D30" s="19"/>
      <c r="E30" s="19"/>
      <c r="F30" s="20"/>
      <c r="G30" s="19"/>
      <c r="H30" s="19"/>
    </row>
    <row r="31" spans="1:12" s="5" customFormat="1" x14ac:dyDescent="0.25">
      <c r="C31" s="6"/>
      <c r="D31" s="19"/>
      <c r="E31" s="19"/>
      <c r="F31" s="20"/>
      <c r="G31" s="19"/>
      <c r="H31" s="19"/>
    </row>
    <row r="32" spans="1:12" ht="57" customHeight="1" x14ac:dyDescent="0.45">
      <c r="A32" s="40" t="s">
        <v>1</v>
      </c>
      <c r="B32" s="40"/>
      <c r="C32" s="40"/>
      <c r="D32" s="40"/>
      <c r="E32" s="40"/>
      <c r="F32" s="40"/>
      <c r="G32" s="40"/>
      <c r="H32" s="40"/>
      <c r="I32" s="8"/>
      <c r="J32" s="8"/>
      <c r="K32" s="8"/>
      <c r="L32" s="8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</sheetData>
  <sheetProtection algorithmName="SHA-512" hashValue="5AUUbJyTdQOZinrnHTrYV4+KXYpyrHtfl29tsc4NSCtLJfK4rHU6uFY+hAy3W4AQAsFCFgPkXciiq6oQo5y7uQ==" saltValue="VUC9CyviFElMwc9oOd9TEQ==" spinCount="100000" sheet="1" objects="1" scenarios="1" selectLockedCells="1" selectUnlockedCells="1"/>
  <mergeCells count="5">
    <mergeCell ref="A32:H32"/>
    <mergeCell ref="D1:E1"/>
    <mergeCell ref="G1:H1"/>
    <mergeCell ref="D2:E2"/>
    <mergeCell ref="G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selection activeCell="D3" sqref="D3"/>
    </sheetView>
  </sheetViews>
  <sheetFormatPr defaultRowHeight="15" x14ac:dyDescent="0.25"/>
  <cols>
    <col min="1" max="2" width="12" customWidth="1"/>
    <col min="3" max="3" width="2.7109375" style="10" customWidth="1"/>
    <col min="4" max="5" width="12" customWidth="1"/>
  </cols>
  <sheetData>
    <row r="1" spans="1:5" s="15" customFormat="1" ht="30" x14ac:dyDescent="0.25">
      <c r="A1" s="13" t="s">
        <v>0</v>
      </c>
      <c r="B1" s="14" t="s">
        <v>2</v>
      </c>
      <c r="C1" s="22"/>
      <c r="D1" s="44" t="s">
        <v>40</v>
      </c>
      <c r="E1" s="44"/>
    </row>
    <row r="2" spans="1:5" x14ac:dyDescent="0.25">
      <c r="A2" s="7">
        <v>46037</v>
      </c>
      <c r="B2" s="3" t="s">
        <v>7</v>
      </c>
      <c r="C2" s="21"/>
      <c r="D2" s="16">
        <f>'Animal Control'!D3</f>
        <v>46005</v>
      </c>
      <c r="E2" s="16">
        <f>D2+13</f>
        <v>46018</v>
      </c>
    </row>
    <row r="3" spans="1:5" x14ac:dyDescent="0.25">
      <c r="A3" s="7">
        <v>46052</v>
      </c>
      <c r="B3" s="3" t="s">
        <v>19</v>
      </c>
      <c r="C3" s="21"/>
      <c r="D3" s="31">
        <f t="shared" ref="D3:D27" si="0">E2+1</f>
        <v>46019</v>
      </c>
      <c r="E3" s="31">
        <f>D3+20</f>
        <v>46039</v>
      </c>
    </row>
    <row r="4" spans="1:5" x14ac:dyDescent="0.25">
      <c r="A4" s="7">
        <v>46066</v>
      </c>
      <c r="B4" s="3" t="s">
        <v>23</v>
      </c>
      <c r="C4" s="21"/>
      <c r="D4" s="16">
        <f t="shared" si="0"/>
        <v>46040</v>
      </c>
      <c r="E4" s="16">
        <f t="shared" ref="E4:E9" si="1">D4+13</f>
        <v>46053</v>
      </c>
    </row>
    <row r="5" spans="1:5" x14ac:dyDescent="0.25">
      <c r="A5" s="7">
        <v>46080</v>
      </c>
      <c r="B5" s="3" t="s">
        <v>26</v>
      </c>
      <c r="C5" s="21"/>
      <c r="D5" s="16">
        <f t="shared" si="0"/>
        <v>46054</v>
      </c>
      <c r="E5" s="16">
        <f t="shared" si="1"/>
        <v>46067</v>
      </c>
    </row>
    <row r="6" spans="1:5" x14ac:dyDescent="0.25">
      <c r="A6" s="7">
        <v>46094</v>
      </c>
      <c r="B6" s="3" t="s">
        <v>24</v>
      </c>
      <c r="C6" s="21"/>
      <c r="D6" s="16">
        <f t="shared" si="0"/>
        <v>46068</v>
      </c>
      <c r="E6" s="16">
        <f t="shared" si="1"/>
        <v>46081</v>
      </c>
    </row>
    <row r="7" spans="1:5" x14ac:dyDescent="0.25">
      <c r="A7" s="7">
        <v>46112</v>
      </c>
      <c r="B7" s="3" t="s">
        <v>27</v>
      </c>
      <c r="C7" s="21"/>
      <c r="D7" s="16">
        <f t="shared" si="0"/>
        <v>46082</v>
      </c>
      <c r="E7" s="16">
        <f t="shared" si="1"/>
        <v>46095</v>
      </c>
    </row>
    <row r="8" spans="1:5" x14ac:dyDescent="0.25">
      <c r="A8" s="7">
        <v>46127</v>
      </c>
      <c r="B8" s="3" t="s">
        <v>25</v>
      </c>
      <c r="C8" s="21"/>
      <c r="D8" s="16">
        <f t="shared" si="0"/>
        <v>46096</v>
      </c>
      <c r="E8" s="16">
        <f t="shared" si="1"/>
        <v>46109</v>
      </c>
    </row>
    <row r="9" spans="1:5" x14ac:dyDescent="0.25">
      <c r="A9" s="7">
        <v>46142</v>
      </c>
      <c r="B9" s="3" t="s">
        <v>28</v>
      </c>
      <c r="C9" s="21"/>
      <c r="D9" s="16">
        <f t="shared" si="0"/>
        <v>46110</v>
      </c>
      <c r="E9" s="16">
        <f t="shared" si="1"/>
        <v>46123</v>
      </c>
    </row>
    <row r="10" spans="1:5" x14ac:dyDescent="0.25">
      <c r="A10" s="7">
        <v>46157</v>
      </c>
      <c r="B10" s="3" t="s">
        <v>3</v>
      </c>
      <c r="C10" s="21"/>
      <c r="D10" s="16">
        <f t="shared" si="0"/>
        <v>46124</v>
      </c>
      <c r="E10" s="16">
        <f>D10+20</f>
        <v>46144</v>
      </c>
    </row>
    <row r="11" spans="1:5" x14ac:dyDescent="0.25">
      <c r="A11" s="7">
        <v>46171</v>
      </c>
      <c r="B11" s="3" t="s">
        <v>29</v>
      </c>
      <c r="C11" s="21"/>
      <c r="D11" s="16">
        <f t="shared" si="0"/>
        <v>46145</v>
      </c>
      <c r="E11" s="16">
        <f>D11+13</f>
        <v>46158</v>
      </c>
    </row>
    <row r="12" spans="1:5" x14ac:dyDescent="0.25">
      <c r="A12" s="7">
        <v>46188</v>
      </c>
      <c r="B12" s="3" t="s">
        <v>8</v>
      </c>
      <c r="C12" s="21"/>
      <c r="D12" s="16">
        <f t="shared" si="0"/>
        <v>46159</v>
      </c>
      <c r="E12" s="16">
        <f>D12+13</f>
        <v>46172</v>
      </c>
    </row>
    <row r="13" spans="1:5" x14ac:dyDescent="0.25">
      <c r="A13" s="7">
        <v>46203</v>
      </c>
      <c r="B13" s="3" t="s">
        <v>9</v>
      </c>
      <c r="C13" s="21"/>
      <c r="D13" s="16">
        <f t="shared" si="0"/>
        <v>46173</v>
      </c>
      <c r="E13" s="16">
        <f>D13+13</f>
        <v>46186</v>
      </c>
    </row>
    <row r="14" spans="1:5" x14ac:dyDescent="0.25">
      <c r="A14" s="7">
        <v>46218</v>
      </c>
      <c r="B14" s="3" t="s">
        <v>4</v>
      </c>
      <c r="C14" s="21"/>
      <c r="D14" s="16">
        <f t="shared" si="0"/>
        <v>46187</v>
      </c>
      <c r="E14" s="16">
        <f>D14+13</f>
        <v>46200</v>
      </c>
    </row>
    <row r="15" spans="1:5" x14ac:dyDescent="0.25">
      <c r="A15" s="7">
        <v>46234</v>
      </c>
      <c r="B15" s="3" t="s">
        <v>10</v>
      </c>
      <c r="C15" s="21"/>
      <c r="D15" s="16">
        <f t="shared" si="0"/>
        <v>46201</v>
      </c>
      <c r="E15" s="16">
        <f>D15+20</f>
        <v>46221</v>
      </c>
    </row>
    <row r="16" spans="1:5" x14ac:dyDescent="0.25">
      <c r="A16" s="7">
        <v>46248</v>
      </c>
      <c r="B16" s="3" t="s">
        <v>5</v>
      </c>
      <c r="C16" s="21"/>
      <c r="D16" s="31">
        <f t="shared" si="0"/>
        <v>46222</v>
      </c>
      <c r="E16" s="31">
        <f t="shared" ref="E16:E26" si="2">D16+13</f>
        <v>46235</v>
      </c>
    </row>
    <row r="17" spans="1:8" x14ac:dyDescent="0.25">
      <c r="A17" s="7">
        <v>46265</v>
      </c>
      <c r="B17" s="3" t="s">
        <v>11</v>
      </c>
      <c r="C17" s="21"/>
      <c r="D17" s="16">
        <f t="shared" si="0"/>
        <v>46236</v>
      </c>
      <c r="E17" s="16">
        <f t="shared" si="2"/>
        <v>46249</v>
      </c>
    </row>
    <row r="18" spans="1:8" x14ac:dyDescent="0.25">
      <c r="A18" s="7">
        <v>46280</v>
      </c>
      <c r="B18" s="3" t="s">
        <v>6</v>
      </c>
      <c r="C18" s="21"/>
      <c r="D18" s="16">
        <f t="shared" si="0"/>
        <v>46250</v>
      </c>
      <c r="E18" s="16">
        <f t="shared" si="2"/>
        <v>46263</v>
      </c>
    </row>
    <row r="19" spans="1:8" x14ac:dyDescent="0.25">
      <c r="A19" s="7">
        <v>46295</v>
      </c>
      <c r="B19" s="3" t="s">
        <v>12</v>
      </c>
      <c r="C19" s="21"/>
      <c r="D19" s="16">
        <f t="shared" si="0"/>
        <v>46264</v>
      </c>
      <c r="E19" s="16">
        <f t="shared" si="2"/>
        <v>46277</v>
      </c>
    </row>
    <row r="20" spans="1:8" x14ac:dyDescent="0.25">
      <c r="A20" s="7">
        <v>46310</v>
      </c>
      <c r="B20" s="3" t="s">
        <v>13</v>
      </c>
      <c r="C20" s="21"/>
      <c r="D20" s="16">
        <f t="shared" si="0"/>
        <v>46278</v>
      </c>
      <c r="E20" s="16">
        <f t="shared" si="2"/>
        <v>46291</v>
      </c>
    </row>
    <row r="21" spans="1:8" x14ac:dyDescent="0.25">
      <c r="A21" s="7">
        <v>46325</v>
      </c>
      <c r="B21" s="3" t="s">
        <v>14</v>
      </c>
      <c r="C21" s="21"/>
      <c r="D21" s="16">
        <f t="shared" si="0"/>
        <v>46292</v>
      </c>
      <c r="E21" s="16">
        <f t="shared" si="2"/>
        <v>46305</v>
      </c>
    </row>
    <row r="22" spans="1:8" x14ac:dyDescent="0.25">
      <c r="A22" s="7">
        <v>46339</v>
      </c>
      <c r="B22" s="3" t="s">
        <v>15</v>
      </c>
      <c r="C22" s="21"/>
      <c r="D22" s="16">
        <f t="shared" si="0"/>
        <v>46306</v>
      </c>
      <c r="E22" s="16">
        <f t="shared" si="2"/>
        <v>46319</v>
      </c>
    </row>
    <row r="23" spans="1:8" x14ac:dyDescent="0.25">
      <c r="A23" s="7">
        <v>46356</v>
      </c>
      <c r="B23" s="3" t="s">
        <v>16</v>
      </c>
      <c r="C23" s="21"/>
      <c r="D23" s="16">
        <f t="shared" si="0"/>
        <v>46320</v>
      </c>
      <c r="E23" s="16">
        <f t="shared" si="2"/>
        <v>46333</v>
      </c>
    </row>
    <row r="24" spans="1:8" x14ac:dyDescent="0.25">
      <c r="A24" s="7">
        <v>46371</v>
      </c>
      <c r="B24" s="3" t="s">
        <v>17</v>
      </c>
      <c r="C24" s="21"/>
      <c r="D24" s="16">
        <f t="shared" si="0"/>
        <v>46334</v>
      </c>
      <c r="E24" s="16">
        <f t="shared" si="2"/>
        <v>46347</v>
      </c>
    </row>
    <row r="25" spans="1:8" x14ac:dyDescent="0.25">
      <c r="A25" s="7">
        <v>46387</v>
      </c>
      <c r="B25" s="3" t="s">
        <v>18</v>
      </c>
      <c r="C25" s="21"/>
      <c r="D25" s="16">
        <f t="shared" si="0"/>
        <v>46348</v>
      </c>
      <c r="E25" s="16">
        <f t="shared" si="2"/>
        <v>46361</v>
      </c>
    </row>
    <row r="26" spans="1:8" x14ac:dyDescent="0.25">
      <c r="A26" s="7">
        <v>46402</v>
      </c>
      <c r="B26" s="3" t="s">
        <v>7</v>
      </c>
      <c r="C26" s="21"/>
      <c r="D26" s="16">
        <f t="shared" si="0"/>
        <v>46362</v>
      </c>
      <c r="E26" s="16">
        <f t="shared" si="2"/>
        <v>46375</v>
      </c>
    </row>
    <row r="27" spans="1:8" x14ac:dyDescent="0.25">
      <c r="A27" s="7">
        <v>46416</v>
      </c>
      <c r="B27" s="3" t="s">
        <v>19</v>
      </c>
      <c r="C27" s="21"/>
      <c r="D27" s="16">
        <f t="shared" si="0"/>
        <v>46376</v>
      </c>
      <c r="E27" s="16">
        <f>D27+20</f>
        <v>46396</v>
      </c>
    </row>
    <row r="32" spans="1:8" ht="120.75" customHeight="1" x14ac:dyDescent="0.45">
      <c r="A32" s="40" t="s">
        <v>1</v>
      </c>
      <c r="B32" s="40"/>
      <c r="C32" s="40"/>
      <c r="D32" s="40"/>
      <c r="E32" s="40"/>
      <c r="F32" s="8"/>
      <c r="G32" s="8"/>
      <c r="H32" s="8"/>
    </row>
  </sheetData>
  <sheetProtection algorithmName="SHA-512" hashValue="mxtDPaIQeC0mEsVOV500ASyqN8DYXXr3jQI5CtWQV1xKSJGObtpuptvZRZJan0qxmNjWmO5onjHaRSlWNh4viA==" saltValue="BKOw91Nl5XkUk63kQz0yPw==" spinCount="100000" sheet="1" objects="1" scenarios="1" selectLockedCells="1" selectUnlockedCells="1"/>
  <mergeCells count="2">
    <mergeCell ref="D1:E1"/>
    <mergeCell ref="A32:E3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1.42578125" bestFit="1" customWidth="1"/>
    <col min="3" max="3" width="2.7109375" style="10" customWidth="1"/>
    <col min="4" max="4" width="11.42578125" bestFit="1" customWidth="1"/>
  </cols>
  <sheetData>
    <row r="1" spans="1:5" s="12" customFormat="1" ht="30" x14ac:dyDescent="0.25">
      <c r="A1" s="11" t="s">
        <v>32</v>
      </c>
      <c r="B1" s="2" t="s">
        <v>2</v>
      </c>
      <c r="C1" s="32"/>
      <c r="D1" s="45" t="s">
        <v>31</v>
      </c>
      <c r="E1" s="45"/>
    </row>
    <row r="2" spans="1:5" x14ac:dyDescent="0.25">
      <c r="A2" s="7">
        <v>46037</v>
      </c>
      <c r="B2" s="3" t="s">
        <v>7</v>
      </c>
      <c r="C2" s="21"/>
      <c r="D2" s="16">
        <f>'Animal Control'!D3</f>
        <v>46005</v>
      </c>
      <c r="E2" s="16">
        <f>D2+13</f>
        <v>46018</v>
      </c>
    </row>
    <row r="3" spans="1:5" x14ac:dyDescent="0.25">
      <c r="A3" s="7">
        <v>46052</v>
      </c>
      <c r="B3" s="3" t="s">
        <v>19</v>
      </c>
      <c r="C3" s="21"/>
      <c r="D3" s="31">
        <f t="shared" ref="D3:D27" si="0">E2+1</f>
        <v>46019</v>
      </c>
      <c r="E3" s="31">
        <f>D3+20</f>
        <v>46039</v>
      </c>
    </row>
    <row r="4" spans="1:5" x14ac:dyDescent="0.25">
      <c r="A4" s="7">
        <v>46066</v>
      </c>
      <c r="B4" s="3" t="s">
        <v>23</v>
      </c>
      <c r="C4" s="21"/>
      <c r="D4" s="16">
        <f t="shared" si="0"/>
        <v>46040</v>
      </c>
      <c r="E4" s="16">
        <f t="shared" ref="E4:E9" si="1">D4+13</f>
        <v>46053</v>
      </c>
    </row>
    <row r="5" spans="1:5" x14ac:dyDescent="0.25">
      <c r="A5" s="7">
        <v>46080</v>
      </c>
      <c r="B5" s="3" t="s">
        <v>26</v>
      </c>
      <c r="C5" s="21"/>
      <c r="D5" s="16">
        <f t="shared" si="0"/>
        <v>46054</v>
      </c>
      <c r="E5" s="16">
        <f t="shared" si="1"/>
        <v>46067</v>
      </c>
    </row>
    <row r="6" spans="1:5" x14ac:dyDescent="0.25">
      <c r="A6" s="7">
        <v>46094</v>
      </c>
      <c r="B6" s="3" t="s">
        <v>24</v>
      </c>
      <c r="C6" s="21"/>
      <c r="D6" s="16">
        <f t="shared" si="0"/>
        <v>46068</v>
      </c>
      <c r="E6" s="16">
        <f t="shared" si="1"/>
        <v>46081</v>
      </c>
    </row>
    <row r="7" spans="1:5" x14ac:dyDescent="0.25">
      <c r="A7" s="7">
        <v>46112</v>
      </c>
      <c r="B7" s="3" t="s">
        <v>27</v>
      </c>
      <c r="C7" s="21"/>
      <c r="D7" s="16">
        <f t="shared" si="0"/>
        <v>46082</v>
      </c>
      <c r="E7" s="16">
        <f t="shared" si="1"/>
        <v>46095</v>
      </c>
    </row>
    <row r="8" spans="1:5" x14ac:dyDescent="0.25">
      <c r="A8" s="7">
        <v>46127</v>
      </c>
      <c r="B8" s="3" t="s">
        <v>25</v>
      </c>
      <c r="C8" s="21"/>
      <c r="D8" s="16">
        <f t="shared" si="0"/>
        <v>46096</v>
      </c>
      <c r="E8" s="16">
        <f t="shared" si="1"/>
        <v>46109</v>
      </c>
    </row>
    <row r="9" spans="1:5" x14ac:dyDescent="0.25">
      <c r="A9" s="7">
        <v>46142</v>
      </c>
      <c r="B9" s="3" t="s">
        <v>28</v>
      </c>
      <c r="C9" s="21"/>
      <c r="D9" s="16">
        <f t="shared" si="0"/>
        <v>46110</v>
      </c>
      <c r="E9" s="16">
        <f t="shared" si="1"/>
        <v>46123</v>
      </c>
    </row>
    <row r="10" spans="1:5" x14ac:dyDescent="0.25">
      <c r="A10" s="7">
        <v>46157</v>
      </c>
      <c r="B10" s="3" t="s">
        <v>3</v>
      </c>
      <c r="C10" s="21"/>
      <c r="D10" s="16">
        <f t="shared" si="0"/>
        <v>46124</v>
      </c>
      <c r="E10" s="16">
        <f>D10+20</f>
        <v>46144</v>
      </c>
    </row>
    <row r="11" spans="1:5" x14ac:dyDescent="0.25">
      <c r="A11" s="7">
        <v>46171</v>
      </c>
      <c r="B11" s="3" t="s">
        <v>29</v>
      </c>
      <c r="C11" s="21"/>
      <c r="D11" s="16">
        <f t="shared" si="0"/>
        <v>46145</v>
      </c>
      <c r="E11" s="16">
        <f>D11+13</f>
        <v>46158</v>
      </c>
    </row>
    <row r="12" spans="1:5" x14ac:dyDescent="0.25">
      <c r="A12" s="7">
        <v>46188</v>
      </c>
      <c r="B12" s="3" t="s">
        <v>8</v>
      </c>
      <c r="C12" s="21"/>
      <c r="D12" s="16">
        <f t="shared" si="0"/>
        <v>46159</v>
      </c>
      <c r="E12" s="16">
        <f>D12+13</f>
        <v>46172</v>
      </c>
    </row>
    <row r="13" spans="1:5" x14ac:dyDescent="0.25">
      <c r="A13" s="7">
        <v>46203</v>
      </c>
      <c r="B13" s="3" t="s">
        <v>9</v>
      </c>
      <c r="C13" s="21"/>
      <c r="D13" s="16">
        <f t="shared" si="0"/>
        <v>46173</v>
      </c>
      <c r="E13" s="16">
        <f>D13+13</f>
        <v>46186</v>
      </c>
    </row>
    <row r="14" spans="1:5" x14ac:dyDescent="0.25">
      <c r="A14" s="7">
        <v>46218</v>
      </c>
      <c r="B14" s="3" t="s">
        <v>4</v>
      </c>
      <c r="C14" s="21"/>
      <c r="D14" s="16">
        <f t="shared" si="0"/>
        <v>46187</v>
      </c>
      <c r="E14" s="16">
        <f>D14+13</f>
        <v>46200</v>
      </c>
    </row>
    <row r="15" spans="1:5" x14ac:dyDescent="0.25">
      <c r="A15" s="7">
        <v>46234</v>
      </c>
      <c r="B15" s="3" t="s">
        <v>10</v>
      </c>
      <c r="C15" s="21"/>
      <c r="D15" s="16">
        <f t="shared" si="0"/>
        <v>46201</v>
      </c>
      <c r="E15" s="16">
        <f>D15+20</f>
        <v>46221</v>
      </c>
    </row>
    <row r="16" spans="1:5" x14ac:dyDescent="0.25">
      <c r="A16" s="7">
        <v>46248</v>
      </c>
      <c r="B16" s="3" t="s">
        <v>5</v>
      </c>
      <c r="C16" s="21"/>
      <c r="D16" s="31">
        <f t="shared" si="0"/>
        <v>46222</v>
      </c>
      <c r="E16" s="31">
        <f t="shared" ref="E16:E26" si="2">D16+13</f>
        <v>46235</v>
      </c>
    </row>
    <row r="17" spans="1:5" x14ac:dyDescent="0.25">
      <c r="A17" s="7">
        <v>46265</v>
      </c>
      <c r="B17" s="3" t="s">
        <v>11</v>
      </c>
      <c r="C17" s="21"/>
      <c r="D17" s="16">
        <f t="shared" si="0"/>
        <v>46236</v>
      </c>
      <c r="E17" s="16">
        <f t="shared" si="2"/>
        <v>46249</v>
      </c>
    </row>
    <row r="18" spans="1:5" x14ac:dyDescent="0.25">
      <c r="A18" s="7">
        <v>46280</v>
      </c>
      <c r="B18" s="3" t="s">
        <v>6</v>
      </c>
      <c r="C18" s="21"/>
      <c r="D18" s="16">
        <f t="shared" si="0"/>
        <v>46250</v>
      </c>
      <c r="E18" s="16">
        <f t="shared" si="2"/>
        <v>46263</v>
      </c>
    </row>
    <row r="19" spans="1:5" x14ac:dyDescent="0.25">
      <c r="A19" s="7">
        <v>46295</v>
      </c>
      <c r="B19" s="3" t="s">
        <v>12</v>
      </c>
      <c r="C19" s="21"/>
      <c r="D19" s="16">
        <f t="shared" si="0"/>
        <v>46264</v>
      </c>
      <c r="E19" s="16">
        <f t="shared" si="2"/>
        <v>46277</v>
      </c>
    </row>
    <row r="20" spans="1:5" x14ac:dyDescent="0.25">
      <c r="A20" s="7">
        <v>46310</v>
      </c>
      <c r="B20" s="3" t="s">
        <v>13</v>
      </c>
      <c r="C20" s="21"/>
      <c r="D20" s="16">
        <f t="shared" si="0"/>
        <v>46278</v>
      </c>
      <c r="E20" s="16">
        <f t="shared" si="2"/>
        <v>46291</v>
      </c>
    </row>
    <row r="21" spans="1:5" x14ac:dyDescent="0.25">
      <c r="A21" s="7">
        <v>46325</v>
      </c>
      <c r="B21" s="3" t="s">
        <v>14</v>
      </c>
      <c r="C21" s="21"/>
      <c r="D21" s="16">
        <f t="shared" si="0"/>
        <v>46292</v>
      </c>
      <c r="E21" s="16">
        <f t="shared" si="2"/>
        <v>46305</v>
      </c>
    </row>
    <row r="22" spans="1:5" x14ac:dyDescent="0.25">
      <c r="A22" s="7">
        <v>46339</v>
      </c>
      <c r="B22" s="3" t="s">
        <v>15</v>
      </c>
      <c r="C22" s="21"/>
      <c r="D22" s="16">
        <f t="shared" si="0"/>
        <v>46306</v>
      </c>
      <c r="E22" s="16">
        <f t="shared" si="2"/>
        <v>46319</v>
      </c>
    </row>
    <row r="23" spans="1:5" x14ac:dyDescent="0.25">
      <c r="A23" s="7">
        <v>46356</v>
      </c>
      <c r="B23" s="3" t="s">
        <v>16</v>
      </c>
      <c r="C23" s="21"/>
      <c r="D23" s="16">
        <f t="shared" si="0"/>
        <v>46320</v>
      </c>
      <c r="E23" s="16">
        <f t="shared" si="2"/>
        <v>46333</v>
      </c>
    </row>
    <row r="24" spans="1:5" x14ac:dyDescent="0.25">
      <c r="A24" s="7">
        <v>46371</v>
      </c>
      <c r="B24" s="3" t="s">
        <v>17</v>
      </c>
      <c r="C24" s="21"/>
      <c r="D24" s="16">
        <f t="shared" si="0"/>
        <v>46334</v>
      </c>
      <c r="E24" s="16">
        <f t="shared" si="2"/>
        <v>46347</v>
      </c>
    </row>
    <row r="25" spans="1:5" x14ac:dyDescent="0.25">
      <c r="A25" s="7">
        <v>46387</v>
      </c>
      <c r="B25" s="3" t="s">
        <v>18</v>
      </c>
      <c r="C25" s="21"/>
      <c r="D25" s="16">
        <f t="shared" si="0"/>
        <v>46348</v>
      </c>
      <c r="E25" s="16">
        <f t="shared" si="2"/>
        <v>46361</v>
      </c>
    </row>
    <row r="26" spans="1:5" x14ac:dyDescent="0.25">
      <c r="A26" s="7">
        <v>46402</v>
      </c>
      <c r="B26" s="3" t="s">
        <v>7</v>
      </c>
      <c r="C26" s="21"/>
      <c r="D26" s="16">
        <f t="shared" si="0"/>
        <v>46362</v>
      </c>
      <c r="E26" s="16">
        <f t="shared" si="2"/>
        <v>46375</v>
      </c>
    </row>
    <row r="27" spans="1:5" x14ac:dyDescent="0.25">
      <c r="A27" s="7">
        <v>46416</v>
      </c>
      <c r="B27" s="3" t="s">
        <v>19</v>
      </c>
      <c r="C27" s="21"/>
      <c r="D27" s="16">
        <f t="shared" si="0"/>
        <v>46376</v>
      </c>
      <c r="E27" s="16">
        <f>D27+20</f>
        <v>46396</v>
      </c>
    </row>
  </sheetData>
  <sheetProtection algorithmName="SHA-512" hashValue="LRv3FBH8v/0rUDGlrlvUbKucwLv4meTVo4zOT7clpPF6EwrYLkU1SKOAjZ//oZDIa+iqmhtu/PtUAXW/ADVYZA==" saltValue="PDsKv0pr4VYSvtiNNpPwHw==" spinCount="100000" sheet="1" objects="1" scenarios="1" selectLockedCells="1" selectUnlockedCells="1"/>
  <mergeCells count="1"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D4" sqref="D4"/>
    </sheetView>
  </sheetViews>
  <sheetFormatPr defaultRowHeight="15" x14ac:dyDescent="0.25"/>
  <cols>
    <col min="1" max="1" width="12" style="5" customWidth="1"/>
    <col min="2" max="2" width="12" customWidth="1"/>
    <col min="3" max="3" width="2.7109375" customWidth="1"/>
    <col min="4" max="5" width="12" customWidth="1"/>
    <col min="6" max="6" width="2.7109375" customWidth="1"/>
    <col min="7" max="7" width="12" style="12" customWidth="1"/>
    <col min="8" max="8" width="12" style="17" customWidth="1"/>
  </cols>
  <sheetData>
    <row r="1" spans="1:8" ht="45" customHeight="1" x14ac:dyDescent="0.25">
      <c r="D1" s="46" t="s">
        <v>21</v>
      </c>
      <c r="E1" s="46"/>
      <c r="F1" s="9"/>
      <c r="G1" s="47" t="s">
        <v>22</v>
      </c>
      <c r="H1" s="47"/>
    </row>
    <row r="2" spans="1:8" s="36" customFormat="1" ht="54" customHeight="1" x14ac:dyDescent="0.25">
      <c r="A2" s="4" t="s">
        <v>0</v>
      </c>
      <c r="B2" s="1" t="s">
        <v>2</v>
      </c>
      <c r="C2" s="37"/>
      <c r="D2" s="45" t="s">
        <v>20</v>
      </c>
      <c r="E2" s="45"/>
      <c r="F2" s="37"/>
      <c r="G2" s="45" t="s">
        <v>39</v>
      </c>
      <c r="H2" s="45"/>
    </row>
    <row r="3" spans="1:8" x14ac:dyDescent="0.25">
      <c r="A3" s="33">
        <v>46037</v>
      </c>
      <c r="B3" s="34" t="s">
        <v>7</v>
      </c>
      <c r="C3" s="21"/>
      <c r="D3" s="35">
        <f>'Animal Control'!D3</f>
        <v>46005</v>
      </c>
      <c r="E3" s="35">
        <f>D3+13</f>
        <v>46018</v>
      </c>
      <c r="F3" s="24"/>
      <c r="G3" s="35">
        <v>45998</v>
      </c>
      <c r="H3" s="35">
        <f>G3+13</f>
        <v>46011</v>
      </c>
    </row>
    <row r="4" spans="1:8" x14ac:dyDescent="0.25">
      <c r="A4" s="29">
        <v>46052</v>
      </c>
      <c r="B4" s="28" t="s">
        <v>19</v>
      </c>
      <c r="C4" s="21"/>
      <c r="D4" s="30">
        <f t="shared" ref="D4:D28" si="0">E3+1</f>
        <v>46019</v>
      </c>
      <c r="E4" s="30">
        <f>D4+20</f>
        <v>46039</v>
      </c>
      <c r="F4" s="24"/>
      <c r="G4" s="30">
        <f>H3+1</f>
        <v>46012</v>
      </c>
      <c r="H4" s="30">
        <f>G4+27</f>
        <v>46039</v>
      </c>
    </row>
    <row r="5" spans="1:8" x14ac:dyDescent="0.25">
      <c r="A5" s="7">
        <v>46066</v>
      </c>
      <c r="B5" s="3" t="s">
        <v>23</v>
      </c>
      <c r="C5" s="21"/>
      <c r="D5" s="16">
        <f t="shared" si="0"/>
        <v>46040</v>
      </c>
      <c r="E5" s="16">
        <f t="shared" ref="E5:E10" si="1">D5+13</f>
        <v>46053</v>
      </c>
      <c r="F5" s="24"/>
      <c r="G5" s="16">
        <f t="shared" ref="G5:G28" si="2">H4+1</f>
        <v>46040</v>
      </c>
      <c r="H5" s="16">
        <f>G5+13</f>
        <v>46053</v>
      </c>
    </row>
    <row r="6" spans="1:8" x14ac:dyDescent="0.25">
      <c r="A6" s="7">
        <v>46080</v>
      </c>
      <c r="B6" s="3" t="s">
        <v>26</v>
      </c>
      <c r="C6" s="21"/>
      <c r="D6" s="16">
        <f t="shared" si="0"/>
        <v>46054</v>
      </c>
      <c r="E6" s="16">
        <f t="shared" si="1"/>
        <v>46067</v>
      </c>
      <c r="F6" s="24"/>
      <c r="G6" s="16">
        <f t="shared" si="2"/>
        <v>46054</v>
      </c>
      <c r="H6" s="16">
        <f t="shared" ref="H6:H28" si="3">G6+13</f>
        <v>46067</v>
      </c>
    </row>
    <row r="7" spans="1:8" x14ac:dyDescent="0.25">
      <c r="A7" s="7">
        <v>46094</v>
      </c>
      <c r="B7" s="3" t="s">
        <v>24</v>
      </c>
      <c r="C7" s="21"/>
      <c r="D7" s="16">
        <f t="shared" si="0"/>
        <v>46068</v>
      </c>
      <c r="E7" s="16">
        <f t="shared" si="1"/>
        <v>46081</v>
      </c>
      <c r="F7" s="24"/>
      <c r="G7" s="16">
        <f t="shared" si="2"/>
        <v>46068</v>
      </c>
      <c r="H7" s="16">
        <f t="shared" si="3"/>
        <v>46081</v>
      </c>
    </row>
    <row r="8" spans="1:8" x14ac:dyDescent="0.25">
      <c r="A8" s="7">
        <v>46112</v>
      </c>
      <c r="B8" s="3" t="s">
        <v>27</v>
      </c>
      <c r="C8" s="21"/>
      <c r="D8" s="16">
        <f t="shared" si="0"/>
        <v>46082</v>
      </c>
      <c r="E8" s="16">
        <f t="shared" si="1"/>
        <v>46095</v>
      </c>
      <c r="F8" s="24"/>
      <c r="G8" s="16">
        <f t="shared" si="2"/>
        <v>46082</v>
      </c>
      <c r="H8" s="16">
        <f t="shared" si="3"/>
        <v>46095</v>
      </c>
    </row>
    <row r="9" spans="1:8" x14ac:dyDescent="0.25">
      <c r="A9" s="7">
        <v>46127</v>
      </c>
      <c r="B9" s="3" t="s">
        <v>25</v>
      </c>
      <c r="C9" s="21"/>
      <c r="D9" s="16">
        <f t="shared" si="0"/>
        <v>46096</v>
      </c>
      <c r="E9" s="16">
        <f t="shared" si="1"/>
        <v>46109</v>
      </c>
      <c r="F9" s="24"/>
      <c r="G9" s="16">
        <f t="shared" si="2"/>
        <v>46096</v>
      </c>
      <c r="H9" s="16">
        <f t="shared" si="3"/>
        <v>46109</v>
      </c>
    </row>
    <row r="10" spans="1:8" x14ac:dyDescent="0.25">
      <c r="A10" s="7">
        <v>46142</v>
      </c>
      <c r="B10" s="3" t="s">
        <v>28</v>
      </c>
      <c r="C10" s="21"/>
      <c r="D10" s="16">
        <f t="shared" si="0"/>
        <v>46110</v>
      </c>
      <c r="E10" s="16">
        <f t="shared" si="1"/>
        <v>46123</v>
      </c>
      <c r="F10" s="24"/>
      <c r="G10" s="16">
        <f t="shared" si="2"/>
        <v>46110</v>
      </c>
      <c r="H10" s="16">
        <f t="shared" si="3"/>
        <v>46123</v>
      </c>
    </row>
    <row r="11" spans="1:8" x14ac:dyDescent="0.25">
      <c r="A11" s="7">
        <v>46157</v>
      </c>
      <c r="B11" s="3" t="s">
        <v>3</v>
      </c>
      <c r="C11" s="21"/>
      <c r="D11" s="16">
        <f t="shared" si="0"/>
        <v>46124</v>
      </c>
      <c r="E11" s="16">
        <f>D11+20</f>
        <v>46144</v>
      </c>
      <c r="F11" s="24"/>
      <c r="G11" s="16">
        <f t="shared" si="2"/>
        <v>46124</v>
      </c>
      <c r="H11" s="16">
        <f t="shared" si="3"/>
        <v>46137</v>
      </c>
    </row>
    <row r="12" spans="1:8" x14ac:dyDescent="0.25">
      <c r="A12" s="7">
        <v>46171</v>
      </c>
      <c r="B12" s="3" t="s">
        <v>29</v>
      </c>
      <c r="C12" s="21"/>
      <c r="D12" s="16">
        <f t="shared" si="0"/>
        <v>46145</v>
      </c>
      <c r="E12" s="16">
        <f>D12+13</f>
        <v>46158</v>
      </c>
      <c r="F12" s="24"/>
      <c r="G12" s="16">
        <f t="shared" si="2"/>
        <v>46138</v>
      </c>
      <c r="H12" s="16">
        <f t="shared" si="3"/>
        <v>46151</v>
      </c>
    </row>
    <row r="13" spans="1:8" x14ac:dyDescent="0.25">
      <c r="A13" s="7">
        <v>46188</v>
      </c>
      <c r="B13" s="3" t="s">
        <v>8</v>
      </c>
      <c r="C13" s="21"/>
      <c r="D13" s="16">
        <f t="shared" si="0"/>
        <v>46159</v>
      </c>
      <c r="E13" s="16">
        <f>D13+13</f>
        <v>46172</v>
      </c>
      <c r="F13" s="24"/>
      <c r="G13" s="16">
        <f t="shared" si="2"/>
        <v>46152</v>
      </c>
      <c r="H13" s="16">
        <f t="shared" si="3"/>
        <v>46165</v>
      </c>
    </row>
    <row r="14" spans="1:8" x14ac:dyDescent="0.25">
      <c r="A14" s="7">
        <v>46203</v>
      </c>
      <c r="B14" s="3" t="s">
        <v>9</v>
      </c>
      <c r="C14" s="21"/>
      <c r="D14" s="16">
        <f t="shared" si="0"/>
        <v>46173</v>
      </c>
      <c r="E14" s="16">
        <f>D14+13</f>
        <v>46186</v>
      </c>
      <c r="F14" s="24"/>
      <c r="G14" s="16">
        <f t="shared" si="2"/>
        <v>46166</v>
      </c>
      <c r="H14" s="16">
        <f t="shared" si="3"/>
        <v>46179</v>
      </c>
    </row>
    <row r="15" spans="1:8" x14ac:dyDescent="0.25">
      <c r="A15" s="7">
        <v>46218</v>
      </c>
      <c r="B15" s="3" t="s">
        <v>4</v>
      </c>
      <c r="C15" s="21"/>
      <c r="D15" s="16">
        <f t="shared" si="0"/>
        <v>46187</v>
      </c>
      <c r="E15" s="16">
        <f>D15+13</f>
        <v>46200</v>
      </c>
      <c r="F15" s="24"/>
      <c r="G15" s="16">
        <f t="shared" si="2"/>
        <v>46180</v>
      </c>
      <c r="H15" s="16">
        <f t="shared" si="3"/>
        <v>46193</v>
      </c>
    </row>
    <row r="16" spans="1:8" x14ac:dyDescent="0.25">
      <c r="A16" s="29">
        <v>46234</v>
      </c>
      <c r="B16" s="28" t="s">
        <v>10</v>
      </c>
      <c r="C16" s="21"/>
      <c r="D16" s="30">
        <f t="shared" si="0"/>
        <v>46201</v>
      </c>
      <c r="E16" s="30">
        <f>D16+20</f>
        <v>46221</v>
      </c>
      <c r="F16" s="24"/>
      <c r="G16" s="30">
        <f t="shared" si="2"/>
        <v>46194</v>
      </c>
      <c r="H16" s="30">
        <f>G16+27</f>
        <v>46221</v>
      </c>
    </row>
    <row r="17" spans="1:11" x14ac:dyDescent="0.25">
      <c r="A17" s="7">
        <v>46248</v>
      </c>
      <c r="B17" s="38" t="s">
        <v>5</v>
      </c>
      <c r="C17" s="21"/>
      <c r="D17" s="31">
        <f t="shared" si="0"/>
        <v>46222</v>
      </c>
      <c r="E17" s="31">
        <f t="shared" ref="E17:E27" si="4">D17+13</f>
        <v>46235</v>
      </c>
      <c r="F17" s="24"/>
      <c r="G17" s="31">
        <f t="shared" si="2"/>
        <v>46222</v>
      </c>
      <c r="H17" s="31">
        <f>G17+13</f>
        <v>46235</v>
      </c>
    </row>
    <row r="18" spans="1:11" x14ac:dyDescent="0.25">
      <c r="A18" s="7">
        <v>46265</v>
      </c>
      <c r="B18" s="3" t="s">
        <v>11</v>
      </c>
      <c r="C18" s="21"/>
      <c r="D18" s="16">
        <f t="shared" si="0"/>
        <v>46236</v>
      </c>
      <c r="E18" s="16">
        <f t="shared" si="4"/>
        <v>46249</v>
      </c>
      <c r="F18" s="24"/>
      <c r="G18" s="16">
        <f t="shared" si="2"/>
        <v>46236</v>
      </c>
      <c r="H18" s="16">
        <f t="shared" si="3"/>
        <v>46249</v>
      </c>
    </row>
    <row r="19" spans="1:11" x14ac:dyDescent="0.25">
      <c r="A19" s="7">
        <v>46280</v>
      </c>
      <c r="B19" s="3" t="s">
        <v>6</v>
      </c>
      <c r="C19" s="21"/>
      <c r="D19" s="16">
        <f t="shared" si="0"/>
        <v>46250</v>
      </c>
      <c r="E19" s="16">
        <f t="shared" si="4"/>
        <v>46263</v>
      </c>
      <c r="F19" s="24"/>
      <c r="G19" s="16">
        <f t="shared" si="2"/>
        <v>46250</v>
      </c>
      <c r="H19" s="16">
        <f t="shared" si="3"/>
        <v>46263</v>
      </c>
    </row>
    <row r="20" spans="1:11" x14ac:dyDescent="0.25">
      <c r="A20" s="7">
        <v>46295</v>
      </c>
      <c r="B20" s="3" t="s">
        <v>12</v>
      </c>
      <c r="C20" s="21"/>
      <c r="D20" s="16">
        <f t="shared" si="0"/>
        <v>46264</v>
      </c>
      <c r="E20" s="16">
        <f t="shared" si="4"/>
        <v>46277</v>
      </c>
      <c r="F20" s="24"/>
      <c r="G20" s="16">
        <f t="shared" si="2"/>
        <v>46264</v>
      </c>
      <c r="H20" s="16">
        <f t="shared" si="3"/>
        <v>46277</v>
      </c>
    </row>
    <row r="21" spans="1:11" x14ac:dyDescent="0.25">
      <c r="A21" s="7">
        <v>46310</v>
      </c>
      <c r="B21" s="3" t="s">
        <v>13</v>
      </c>
      <c r="C21" s="21"/>
      <c r="D21" s="16">
        <f t="shared" si="0"/>
        <v>46278</v>
      </c>
      <c r="E21" s="16">
        <f t="shared" si="4"/>
        <v>46291</v>
      </c>
      <c r="F21" s="24"/>
      <c r="G21" s="16">
        <f t="shared" si="2"/>
        <v>46278</v>
      </c>
      <c r="H21" s="16">
        <f t="shared" si="3"/>
        <v>46291</v>
      </c>
    </row>
    <row r="22" spans="1:11" x14ac:dyDescent="0.25">
      <c r="A22" s="7">
        <v>46325</v>
      </c>
      <c r="B22" s="3" t="s">
        <v>14</v>
      </c>
      <c r="C22" s="21"/>
      <c r="D22" s="16">
        <f t="shared" si="0"/>
        <v>46292</v>
      </c>
      <c r="E22" s="16">
        <f t="shared" si="4"/>
        <v>46305</v>
      </c>
      <c r="F22" s="24"/>
      <c r="G22" s="16">
        <f t="shared" si="2"/>
        <v>46292</v>
      </c>
      <c r="H22" s="16">
        <f t="shared" si="3"/>
        <v>46305</v>
      </c>
    </row>
    <row r="23" spans="1:11" x14ac:dyDescent="0.25">
      <c r="A23" s="7">
        <v>46339</v>
      </c>
      <c r="B23" s="3" t="s">
        <v>15</v>
      </c>
      <c r="C23" s="21"/>
      <c r="D23" s="16">
        <f t="shared" si="0"/>
        <v>46306</v>
      </c>
      <c r="E23" s="16">
        <f t="shared" si="4"/>
        <v>46319</v>
      </c>
      <c r="F23" s="24"/>
      <c r="G23" s="16">
        <f t="shared" si="2"/>
        <v>46306</v>
      </c>
      <c r="H23" s="16">
        <f t="shared" si="3"/>
        <v>46319</v>
      </c>
    </row>
    <row r="24" spans="1:11" x14ac:dyDescent="0.25">
      <c r="A24" s="7">
        <v>46356</v>
      </c>
      <c r="B24" s="3" t="s">
        <v>16</v>
      </c>
      <c r="C24" s="21"/>
      <c r="D24" s="16">
        <f t="shared" si="0"/>
        <v>46320</v>
      </c>
      <c r="E24" s="16">
        <f t="shared" si="4"/>
        <v>46333</v>
      </c>
      <c r="F24" s="24"/>
      <c r="G24" s="16">
        <f t="shared" si="2"/>
        <v>46320</v>
      </c>
      <c r="H24" s="16">
        <f t="shared" si="3"/>
        <v>46333</v>
      </c>
    </row>
    <row r="25" spans="1:11" x14ac:dyDescent="0.25">
      <c r="A25" s="7">
        <v>46371</v>
      </c>
      <c r="B25" s="3" t="s">
        <v>17</v>
      </c>
      <c r="C25" s="21"/>
      <c r="D25" s="16">
        <f t="shared" si="0"/>
        <v>46334</v>
      </c>
      <c r="E25" s="16">
        <f t="shared" si="4"/>
        <v>46347</v>
      </c>
      <c r="F25" s="24"/>
      <c r="G25" s="16">
        <f t="shared" si="2"/>
        <v>46334</v>
      </c>
      <c r="H25" s="16">
        <f t="shared" si="3"/>
        <v>46347</v>
      </c>
    </row>
    <row r="26" spans="1:11" x14ac:dyDescent="0.25">
      <c r="A26" s="7">
        <v>46387</v>
      </c>
      <c r="B26" s="3" t="s">
        <v>18</v>
      </c>
      <c r="C26" s="21"/>
      <c r="D26" s="16">
        <f t="shared" si="0"/>
        <v>46348</v>
      </c>
      <c r="E26" s="16">
        <f t="shared" si="4"/>
        <v>46361</v>
      </c>
      <c r="F26" s="24"/>
      <c r="G26" s="16">
        <f t="shared" si="2"/>
        <v>46348</v>
      </c>
      <c r="H26" s="16">
        <f t="shared" si="3"/>
        <v>46361</v>
      </c>
    </row>
    <row r="27" spans="1:11" x14ac:dyDescent="0.25">
      <c r="A27" s="7">
        <v>46402</v>
      </c>
      <c r="B27" s="3" t="s">
        <v>7</v>
      </c>
      <c r="C27" s="21"/>
      <c r="D27" s="16">
        <f t="shared" si="0"/>
        <v>46362</v>
      </c>
      <c r="E27" s="16">
        <f t="shared" si="4"/>
        <v>46375</v>
      </c>
      <c r="F27" s="24"/>
      <c r="G27" s="16">
        <f t="shared" si="2"/>
        <v>46362</v>
      </c>
      <c r="H27" s="16">
        <f t="shared" si="3"/>
        <v>46375</v>
      </c>
    </row>
    <row r="28" spans="1:11" x14ac:dyDescent="0.25">
      <c r="A28" s="7">
        <v>46416</v>
      </c>
      <c r="B28" s="3" t="s">
        <v>19</v>
      </c>
      <c r="C28" s="21"/>
      <c r="D28" s="16">
        <f t="shared" si="0"/>
        <v>46376</v>
      </c>
      <c r="E28" s="16">
        <f>D28+20</f>
        <v>46396</v>
      </c>
      <c r="F28" s="24"/>
      <c r="G28" s="16">
        <f t="shared" si="2"/>
        <v>46376</v>
      </c>
      <c r="H28" s="16">
        <f t="shared" si="3"/>
        <v>46389</v>
      </c>
    </row>
    <row r="30" spans="1:11" x14ac:dyDescent="0.25">
      <c r="A30" s="48" t="s">
        <v>38</v>
      </c>
      <c r="B30" s="48"/>
      <c r="C30" s="48"/>
      <c r="D30" s="48"/>
      <c r="E30" s="48"/>
      <c r="F30" s="48"/>
      <c r="G30" s="48"/>
      <c r="H30" s="48"/>
    </row>
    <row r="32" spans="1:11" ht="57" customHeight="1" x14ac:dyDescent="0.45">
      <c r="A32" s="40" t="s">
        <v>1</v>
      </c>
      <c r="B32" s="40"/>
      <c r="C32" s="40"/>
      <c r="D32" s="40"/>
      <c r="E32" s="40"/>
      <c r="F32" s="40"/>
      <c r="G32" s="40"/>
      <c r="H32" s="40"/>
      <c r="I32" s="8"/>
      <c r="J32" s="8"/>
      <c r="K32" s="8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</sheetData>
  <sheetProtection algorithmName="SHA-512" hashValue="KemRbgjUcLOIeNkBkhxsdS0KPp4C4ZNjbmT16Cd+desicrvRaW0/LtGETal3HO62TXWKxsj7VEGjgTrd0pcEcg==" saltValue="SSIHEx2ARt9zj2pOg9oKkA==" spinCount="100000" sheet="1" objects="1" scenarios="1" selectLockedCells="1" selectUnlockedCells="1"/>
  <mergeCells count="6">
    <mergeCell ref="A32:H32"/>
    <mergeCell ref="D2:E2"/>
    <mergeCell ref="D1:E1"/>
    <mergeCell ref="G2:H2"/>
    <mergeCell ref="G1:H1"/>
    <mergeCell ref="A30:H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Animal Control</vt:lpstr>
      <vt:lpstr>Communications (DAY SHIFT ONLY)</vt:lpstr>
      <vt:lpstr>Dual Role</vt:lpstr>
      <vt:lpstr>Dual Role RECRUITS</vt:lpstr>
      <vt:lpstr>EMS</vt:lpstr>
      <vt:lpstr>Full Time</vt:lpstr>
      <vt:lpstr>Part Time</vt:lpstr>
      <vt:lpstr>Sheriff</vt:lpstr>
      <vt:lpstr>'Animal Control'!Print_Area</vt:lpstr>
      <vt:lpstr>'Communications (DAY SHIFT ONLY)'!Print_Area</vt:lpstr>
      <vt:lpstr>'Dual Role'!Print_Area</vt:lpstr>
      <vt:lpstr>'Dual Role RECRUITS'!Print_Area</vt:lpstr>
      <vt:lpstr>EMS!Print_Area</vt:lpstr>
      <vt:lpstr>'Full Time'!Print_Area</vt:lpstr>
      <vt:lpstr>Sheriff!Print_Area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Kittell</dc:creator>
  <cp:lastModifiedBy>Melanie Coles</cp:lastModifiedBy>
  <cp:lastPrinted>2025-08-12T20:46:43Z</cp:lastPrinted>
  <dcterms:created xsi:type="dcterms:W3CDTF">2025-05-05T15:53:58Z</dcterms:created>
  <dcterms:modified xsi:type="dcterms:W3CDTF">2025-08-13T16:51:50Z</dcterms:modified>
</cp:coreProperties>
</file>